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\Documents\Optics\Gaussian profile for TIRF\"/>
    </mc:Choice>
  </mc:AlternateContent>
  <xr:revisionPtr revIDLastSave="0" documentId="13_ncr:1_{91B97217-7200-46AA-8EB4-35AB413DB4F9}" xr6:coauthVersionLast="45" xr6:coauthVersionMax="45" xr10:uidLastSave="{00000000-0000-0000-0000-000000000000}"/>
  <bookViews>
    <workbookView xWindow="16080" yWindow="4815" windowWidth="29040" windowHeight="16440" xr2:uid="{D076E8A6-251F-4397-9A78-A488443D80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6" i="1" l="1"/>
  <c r="B7" i="1" s="1"/>
  <c r="I2" i="1" l="1"/>
  <c r="H3" i="1"/>
  <c r="N3" i="1" s="1"/>
  <c r="H4" i="1" l="1"/>
  <c r="I3" i="1"/>
  <c r="N4" i="1" l="1"/>
  <c r="I4" i="1"/>
  <c r="J4" i="1" s="1"/>
  <c r="K4" i="1" s="1"/>
  <c r="J3" i="1"/>
  <c r="K3" i="1" s="1"/>
  <c r="H5" i="1"/>
  <c r="N5" i="1" s="1"/>
  <c r="L3" i="1" l="1"/>
  <c r="M3" i="1" s="1"/>
  <c r="H6" i="1"/>
  <c r="N6" i="1" s="1"/>
  <c r="I5" i="1"/>
  <c r="J5" i="1" s="1"/>
  <c r="K5" i="1" s="1"/>
  <c r="L5" i="1" s="1"/>
  <c r="O5" i="1" s="1"/>
  <c r="L4" i="1"/>
  <c r="O3" i="1" l="1"/>
  <c r="M4" i="1"/>
  <c r="M5" i="1" s="1"/>
  <c r="O4" i="1"/>
  <c r="H7" i="1"/>
  <c r="N7" i="1" s="1"/>
  <c r="I6" i="1"/>
  <c r="J6" i="1" s="1"/>
  <c r="K6" i="1" s="1"/>
  <c r="L6" i="1" l="1"/>
  <c r="M6" i="1" s="1"/>
  <c r="H8" i="1"/>
  <c r="N8" i="1" s="1"/>
  <c r="I7" i="1"/>
  <c r="J7" i="1" s="1"/>
  <c r="K7" i="1" s="1"/>
  <c r="L7" i="1" s="1"/>
  <c r="O6" i="1" l="1"/>
  <c r="M7" i="1"/>
  <c r="O7" i="1"/>
  <c r="H9" i="1"/>
  <c r="N9" i="1" s="1"/>
  <c r="I8" i="1"/>
  <c r="J8" i="1" s="1"/>
  <c r="K8" i="1" s="1"/>
  <c r="L8" i="1" s="1"/>
  <c r="M8" i="1" l="1"/>
  <c r="O8" i="1"/>
  <c r="H10" i="1"/>
  <c r="N10" i="1" s="1"/>
  <c r="I9" i="1"/>
  <c r="J9" i="1" s="1"/>
  <c r="K9" i="1" s="1"/>
  <c r="L9" i="1" s="1"/>
  <c r="M9" i="1" l="1"/>
  <c r="O9" i="1"/>
  <c r="H11" i="1"/>
  <c r="N11" i="1" s="1"/>
  <c r="I10" i="1"/>
  <c r="J10" i="1" s="1"/>
  <c r="K10" i="1" s="1"/>
  <c r="L10" i="1" s="1"/>
  <c r="M10" i="1" l="1"/>
  <c r="O10" i="1"/>
  <c r="H12" i="1"/>
  <c r="N12" i="1" s="1"/>
  <c r="I11" i="1"/>
  <c r="J11" i="1" s="1"/>
  <c r="K11" i="1" s="1"/>
  <c r="L11" i="1" s="1"/>
  <c r="M11" i="1" l="1"/>
  <c r="O11" i="1"/>
  <c r="H13" i="1"/>
  <c r="N13" i="1" s="1"/>
  <c r="I12" i="1"/>
  <c r="J12" i="1" s="1"/>
  <c r="K12" i="1" s="1"/>
  <c r="L12" i="1" s="1"/>
  <c r="M12" i="1" l="1"/>
  <c r="O12" i="1"/>
  <c r="H14" i="1"/>
  <c r="N14" i="1" s="1"/>
  <c r="I13" i="1"/>
  <c r="J13" i="1" s="1"/>
  <c r="K13" i="1" s="1"/>
  <c r="L13" i="1" s="1"/>
  <c r="M13" i="1" l="1"/>
  <c r="O13" i="1"/>
  <c r="H15" i="1"/>
  <c r="N15" i="1" s="1"/>
  <c r="I14" i="1"/>
  <c r="J14" i="1" s="1"/>
  <c r="K14" i="1" s="1"/>
  <c r="L14" i="1" s="1"/>
  <c r="M14" i="1" l="1"/>
  <c r="O14" i="1"/>
  <c r="H16" i="1"/>
  <c r="N16" i="1" s="1"/>
  <c r="I15" i="1"/>
  <c r="J15" i="1" s="1"/>
  <c r="K15" i="1" s="1"/>
  <c r="L15" i="1" s="1"/>
  <c r="M15" i="1" l="1"/>
  <c r="O15" i="1"/>
  <c r="H17" i="1"/>
  <c r="N17" i="1" s="1"/>
  <c r="I16" i="1"/>
  <c r="J16" i="1" s="1"/>
  <c r="K16" i="1" s="1"/>
  <c r="L16" i="1" s="1"/>
  <c r="M16" i="1" l="1"/>
  <c r="O16" i="1"/>
  <c r="H18" i="1"/>
  <c r="N18" i="1" s="1"/>
  <c r="I17" i="1"/>
  <c r="J17" i="1" s="1"/>
  <c r="K17" i="1" s="1"/>
  <c r="L17" i="1" s="1"/>
  <c r="M17" i="1" l="1"/>
  <c r="O17" i="1"/>
  <c r="H19" i="1"/>
  <c r="N19" i="1" s="1"/>
  <c r="I18" i="1"/>
  <c r="J18" i="1" s="1"/>
  <c r="K18" i="1" s="1"/>
  <c r="L18" i="1" s="1"/>
  <c r="M18" i="1" l="1"/>
  <c r="O18" i="1"/>
  <c r="H20" i="1"/>
  <c r="N20" i="1" s="1"/>
  <c r="I19" i="1"/>
  <c r="J19" i="1" s="1"/>
  <c r="K19" i="1" s="1"/>
  <c r="L19" i="1" s="1"/>
  <c r="M19" i="1" l="1"/>
  <c r="O19" i="1"/>
  <c r="H21" i="1"/>
  <c r="N21" i="1" s="1"/>
  <c r="I20" i="1"/>
  <c r="J20" i="1" s="1"/>
  <c r="K20" i="1" s="1"/>
  <c r="L20" i="1" s="1"/>
  <c r="M20" i="1" l="1"/>
  <c r="O20" i="1"/>
  <c r="H22" i="1"/>
  <c r="N22" i="1" s="1"/>
  <c r="I21" i="1"/>
  <c r="J21" i="1" s="1"/>
  <c r="K21" i="1" s="1"/>
  <c r="L21" i="1" s="1"/>
  <c r="M21" i="1" l="1"/>
  <c r="O21" i="1"/>
  <c r="H23" i="1"/>
  <c r="N23" i="1" s="1"/>
  <c r="I22" i="1"/>
  <c r="J22" i="1" s="1"/>
  <c r="K22" i="1" s="1"/>
  <c r="L22" i="1" s="1"/>
  <c r="M22" i="1" l="1"/>
  <c r="O22" i="1"/>
  <c r="H24" i="1"/>
  <c r="N24" i="1" s="1"/>
  <c r="I23" i="1"/>
  <c r="J23" i="1" s="1"/>
  <c r="K23" i="1" s="1"/>
  <c r="L23" i="1" s="1"/>
  <c r="M23" i="1" l="1"/>
  <c r="O23" i="1"/>
  <c r="H25" i="1"/>
  <c r="N25" i="1" s="1"/>
  <c r="I24" i="1"/>
  <c r="J24" i="1" s="1"/>
  <c r="K24" i="1" s="1"/>
  <c r="L24" i="1" s="1"/>
  <c r="M24" i="1" l="1"/>
  <c r="O24" i="1"/>
  <c r="H26" i="1"/>
  <c r="N26" i="1" s="1"/>
  <c r="I25" i="1"/>
  <c r="J25" i="1" s="1"/>
  <c r="K25" i="1" s="1"/>
  <c r="L25" i="1" s="1"/>
  <c r="M25" i="1" l="1"/>
  <c r="O25" i="1"/>
  <c r="H27" i="1"/>
  <c r="N27" i="1" s="1"/>
  <c r="I26" i="1"/>
  <c r="J26" i="1" s="1"/>
  <c r="K26" i="1" s="1"/>
  <c r="L26" i="1" s="1"/>
  <c r="M26" i="1" l="1"/>
  <c r="O26" i="1"/>
  <c r="H28" i="1"/>
  <c r="N28" i="1" s="1"/>
  <c r="I27" i="1"/>
  <c r="J27" i="1" s="1"/>
  <c r="K27" i="1" s="1"/>
  <c r="L27" i="1" s="1"/>
  <c r="M27" i="1" l="1"/>
  <c r="O27" i="1"/>
  <c r="H29" i="1"/>
  <c r="N29" i="1" s="1"/>
  <c r="I28" i="1"/>
  <c r="J28" i="1" s="1"/>
  <c r="K28" i="1" s="1"/>
  <c r="L28" i="1" s="1"/>
  <c r="M28" i="1" l="1"/>
  <c r="O28" i="1"/>
  <c r="H30" i="1"/>
  <c r="N30" i="1" s="1"/>
  <c r="I29" i="1"/>
  <c r="J29" i="1" s="1"/>
  <c r="K29" i="1" s="1"/>
  <c r="L29" i="1" s="1"/>
  <c r="M29" i="1" l="1"/>
  <c r="O29" i="1"/>
  <c r="H31" i="1"/>
  <c r="N31" i="1" s="1"/>
  <c r="I30" i="1"/>
  <c r="J30" i="1" s="1"/>
  <c r="K30" i="1" s="1"/>
  <c r="L30" i="1" s="1"/>
  <c r="M30" i="1" l="1"/>
  <c r="O30" i="1"/>
  <c r="H32" i="1"/>
  <c r="N32" i="1" s="1"/>
  <c r="I31" i="1"/>
  <c r="J31" i="1" s="1"/>
  <c r="K31" i="1" s="1"/>
  <c r="L31" i="1" s="1"/>
  <c r="M31" i="1" l="1"/>
  <c r="O31" i="1"/>
  <c r="H33" i="1"/>
  <c r="N33" i="1" s="1"/>
  <c r="I32" i="1"/>
  <c r="J32" i="1" s="1"/>
  <c r="K32" i="1" s="1"/>
  <c r="L32" i="1" s="1"/>
  <c r="M32" i="1" l="1"/>
  <c r="O32" i="1"/>
  <c r="H34" i="1"/>
  <c r="N34" i="1" s="1"/>
  <c r="I33" i="1"/>
  <c r="J33" i="1" s="1"/>
  <c r="K33" i="1" s="1"/>
  <c r="L33" i="1" s="1"/>
  <c r="M33" i="1" l="1"/>
  <c r="O33" i="1"/>
  <c r="I34" i="1"/>
  <c r="J34" i="1" s="1"/>
  <c r="K34" i="1" s="1"/>
  <c r="L34" i="1" s="1"/>
  <c r="H35" i="1"/>
  <c r="N35" i="1" s="1"/>
  <c r="M34" i="1" l="1"/>
  <c r="O34" i="1"/>
  <c r="I35" i="1"/>
  <c r="J35" i="1" s="1"/>
  <c r="K35" i="1" s="1"/>
  <c r="L35" i="1" s="1"/>
  <c r="H36" i="1"/>
  <c r="N36" i="1" s="1"/>
  <c r="M35" i="1" l="1"/>
  <c r="O35" i="1"/>
  <c r="I36" i="1"/>
  <c r="J36" i="1" s="1"/>
  <c r="K36" i="1" s="1"/>
  <c r="L36" i="1" s="1"/>
  <c r="H37" i="1"/>
  <c r="N37" i="1" s="1"/>
  <c r="M36" i="1" l="1"/>
  <c r="O36" i="1"/>
  <c r="I37" i="1"/>
  <c r="J37" i="1" s="1"/>
  <c r="K37" i="1" s="1"/>
  <c r="L37" i="1" s="1"/>
  <c r="H38" i="1"/>
  <c r="N38" i="1" s="1"/>
  <c r="M37" i="1" l="1"/>
  <c r="O37" i="1"/>
  <c r="I38" i="1"/>
  <c r="J38" i="1" s="1"/>
  <c r="K38" i="1" s="1"/>
  <c r="L38" i="1" s="1"/>
  <c r="H39" i="1"/>
  <c r="N39" i="1" s="1"/>
  <c r="M38" i="1" l="1"/>
  <c r="O38" i="1"/>
  <c r="I39" i="1"/>
  <c r="J39" i="1" s="1"/>
  <c r="K39" i="1" s="1"/>
  <c r="L39" i="1" s="1"/>
  <c r="H40" i="1"/>
  <c r="N40" i="1" s="1"/>
  <c r="M39" i="1" l="1"/>
  <c r="O39" i="1"/>
  <c r="I40" i="1"/>
  <c r="J40" i="1" s="1"/>
  <c r="K40" i="1" s="1"/>
  <c r="L40" i="1" s="1"/>
  <c r="H41" i="1"/>
  <c r="N41" i="1" s="1"/>
  <c r="M40" i="1" l="1"/>
  <c r="O40" i="1"/>
  <c r="I41" i="1"/>
  <c r="J41" i="1" s="1"/>
  <c r="K41" i="1" s="1"/>
  <c r="L41" i="1" s="1"/>
  <c r="H42" i="1"/>
  <c r="N42" i="1" s="1"/>
  <c r="M41" i="1" l="1"/>
  <c r="O41" i="1"/>
  <c r="I42" i="1"/>
  <c r="J42" i="1" s="1"/>
  <c r="K42" i="1" s="1"/>
  <c r="L42" i="1" s="1"/>
  <c r="H43" i="1"/>
  <c r="N43" i="1" s="1"/>
  <c r="M42" i="1" l="1"/>
  <c r="O42" i="1"/>
  <c r="I43" i="1"/>
  <c r="J43" i="1" s="1"/>
  <c r="K43" i="1" s="1"/>
  <c r="L43" i="1" s="1"/>
  <c r="H44" i="1"/>
  <c r="N44" i="1" s="1"/>
  <c r="M43" i="1" l="1"/>
  <c r="O43" i="1"/>
  <c r="I44" i="1"/>
  <c r="J44" i="1" s="1"/>
  <c r="K44" i="1" s="1"/>
  <c r="L44" i="1" s="1"/>
  <c r="H45" i="1"/>
  <c r="N45" i="1" s="1"/>
  <c r="M44" i="1" l="1"/>
  <c r="O44" i="1"/>
  <c r="I45" i="1"/>
  <c r="J45" i="1" s="1"/>
  <c r="K45" i="1" s="1"/>
  <c r="L45" i="1" s="1"/>
  <c r="H46" i="1"/>
  <c r="N46" i="1" s="1"/>
  <c r="M45" i="1" l="1"/>
  <c r="O45" i="1"/>
  <c r="I46" i="1"/>
  <c r="J46" i="1" s="1"/>
  <c r="K46" i="1" s="1"/>
  <c r="L46" i="1" s="1"/>
  <c r="H47" i="1"/>
  <c r="N47" i="1" s="1"/>
  <c r="M46" i="1" l="1"/>
  <c r="O46" i="1"/>
  <c r="I47" i="1"/>
  <c r="J47" i="1" s="1"/>
  <c r="K47" i="1" s="1"/>
  <c r="L47" i="1" s="1"/>
  <c r="H48" i="1"/>
  <c r="N48" i="1" s="1"/>
  <c r="M47" i="1" l="1"/>
  <c r="O47" i="1"/>
  <c r="I48" i="1"/>
  <c r="J48" i="1" s="1"/>
  <c r="K48" i="1" s="1"/>
  <c r="L48" i="1" s="1"/>
  <c r="H49" i="1"/>
  <c r="N49" i="1" s="1"/>
  <c r="M48" i="1" l="1"/>
  <c r="O48" i="1"/>
  <c r="I49" i="1"/>
  <c r="J49" i="1" s="1"/>
  <c r="K49" i="1" s="1"/>
  <c r="L49" i="1" s="1"/>
  <c r="H50" i="1"/>
  <c r="N50" i="1" s="1"/>
  <c r="M49" i="1" l="1"/>
  <c r="O49" i="1"/>
  <c r="I50" i="1"/>
  <c r="J50" i="1" s="1"/>
  <c r="K50" i="1" s="1"/>
  <c r="L50" i="1" s="1"/>
  <c r="H51" i="1"/>
  <c r="N51" i="1" s="1"/>
  <c r="M50" i="1" l="1"/>
  <c r="O50" i="1"/>
  <c r="I51" i="1"/>
  <c r="J51" i="1" s="1"/>
  <c r="K51" i="1" s="1"/>
  <c r="L51" i="1" s="1"/>
  <c r="H52" i="1"/>
  <c r="N52" i="1" s="1"/>
  <c r="M51" i="1" l="1"/>
  <c r="O51" i="1"/>
  <c r="I52" i="1"/>
  <c r="J52" i="1" s="1"/>
  <c r="K52" i="1" s="1"/>
  <c r="L52" i="1" s="1"/>
  <c r="H53" i="1"/>
  <c r="N53" i="1" s="1"/>
  <c r="M52" i="1" l="1"/>
  <c r="O52" i="1"/>
  <c r="I53" i="1"/>
  <c r="J53" i="1" s="1"/>
  <c r="K53" i="1" s="1"/>
  <c r="L53" i="1" s="1"/>
  <c r="H54" i="1"/>
  <c r="N54" i="1" s="1"/>
  <c r="M53" i="1" l="1"/>
  <c r="O53" i="1"/>
  <c r="I54" i="1"/>
  <c r="J54" i="1" s="1"/>
  <c r="K54" i="1" s="1"/>
  <c r="L54" i="1" s="1"/>
  <c r="H55" i="1"/>
  <c r="N55" i="1" s="1"/>
  <c r="M54" i="1" l="1"/>
  <c r="O54" i="1"/>
  <c r="I55" i="1"/>
  <c r="J55" i="1" s="1"/>
  <c r="K55" i="1" s="1"/>
  <c r="L55" i="1" s="1"/>
  <c r="H56" i="1"/>
  <c r="N56" i="1" s="1"/>
  <c r="M55" i="1" l="1"/>
  <c r="O55" i="1"/>
  <c r="I56" i="1"/>
  <c r="J56" i="1" s="1"/>
  <c r="K56" i="1" s="1"/>
  <c r="L56" i="1" s="1"/>
  <c r="H57" i="1"/>
  <c r="N57" i="1" s="1"/>
  <c r="M56" i="1" l="1"/>
  <c r="O56" i="1"/>
  <c r="I57" i="1"/>
  <c r="J57" i="1" s="1"/>
  <c r="K57" i="1" s="1"/>
  <c r="L57" i="1" s="1"/>
  <c r="H58" i="1"/>
  <c r="N58" i="1" s="1"/>
  <c r="M57" i="1" l="1"/>
  <c r="O57" i="1"/>
  <c r="I58" i="1"/>
  <c r="J58" i="1" s="1"/>
  <c r="K58" i="1" s="1"/>
  <c r="L58" i="1" s="1"/>
  <c r="H59" i="1"/>
  <c r="N59" i="1" s="1"/>
  <c r="M58" i="1" l="1"/>
  <c r="O58" i="1"/>
  <c r="I59" i="1"/>
  <c r="J59" i="1" s="1"/>
  <c r="K59" i="1" s="1"/>
  <c r="L59" i="1" s="1"/>
  <c r="H60" i="1"/>
  <c r="N60" i="1" s="1"/>
  <c r="M59" i="1" l="1"/>
  <c r="O59" i="1"/>
  <c r="I60" i="1"/>
  <c r="J60" i="1" s="1"/>
  <c r="K60" i="1" s="1"/>
  <c r="L60" i="1" s="1"/>
  <c r="H61" i="1"/>
  <c r="N61" i="1" s="1"/>
  <c r="M60" i="1" l="1"/>
  <c r="O60" i="1"/>
  <c r="I61" i="1"/>
  <c r="J61" i="1" s="1"/>
  <c r="K61" i="1" s="1"/>
  <c r="L61" i="1" s="1"/>
  <c r="H62" i="1"/>
  <c r="N62" i="1" s="1"/>
  <c r="M61" i="1" l="1"/>
  <c r="O61" i="1"/>
  <c r="I62" i="1"/>
  <c r="J62" i="1" s="1"/>
  <c r="K62" i="1" s="1"/>
  <c r="L62" i="1" s="1"/>
  <c r="H63" i="1"/>
  <c r="N63" i="1" s="1"/>
  <c r="M62" i="1" l="1"/>
  <c r="O62" i="1"/>
  <c r="I63" i="1"/>
  <c r="J63" i="1" s="1"/>
  <c r="K63" i="1" s="1"/>
  <c r="L63" i="1" s="1"/>
  <c r="H64" i="1"/>
  <c r="N64" i="1" s="1"/>
  <c r="M63" i="1" l="1"/>
  <c r="O63" i="1"/>
  <c r="I64" i="1"/>
  <c r="J64" i="1" s="1"/>
  <c r="K64" i="1" s="1"/>
  <c r="L64" i="1" s="1"/>
  <c r="H65" i="1"/>
  <c r="N65" i="1" s="1"/>
  <c r="M64" i="1" l="1"/>
  <c r="O64" i="1"/>
  <c r="I65" i="1"/>
  <c r="J65" i="1" s="1"/>
  <c r="K65" i="1" s="1"/>
  <c r="L65" i="1" s="1"/>
  <c r="H66" i="1"/>
  <c r="N66" i="1" s="1"/>
  <c r="M65" i="1" l="1"/>
  <c r="O65" i="1"/>
  <c r="I66" i="1"/>
  <c r="J66" i="1" s="1"/>
  <c r="K66" i="1" s="1"/>
  <c r="L66" i="1" s="1"/>
  <c r="H67" i="1"/>
  <c r="N67" i="1" s="1"/>
  <c r="M66" i="1" l="1"/>
  <c r="O66" i="1"/>
  <c r="I67" i="1"/>
  <c r="J67" i="1" s="1"/>
  <c r="K67" i="1" s="1"/>
  <c r="L67" i="1" s="1"/>
  <c r="H68" i="1"/>
  <c r="N68" i="1" s="1"/>
  <c r="M67" i="1" l="1"/>
  <c r="O67" i="1"/>
  <c r="I68" i="1"/>
  <c r="J68" i="1" s="1"/>
  <c r="K68" i="1" s="1"/>
  <c r="L68" i="1" s="1"/>
  <c r="H69" i="1"/>
  <c r="N69" i="1" s="1"/>
  <c r="M68" i="1" l="1"/>
  <c r="O68" i="1"/>
  <c r="I69" i="1"/>
  <c r="J69" i="1" s="1"/>
  <c r="K69" i="1" s="1"/>
  <c r="L69" i="1" s="1"/>
  <c r="H70" i="1"/>
  <c r="N70" i="1" s="1"/>
  <c r="M69" i="1" l="1"/>
  <c r="O69" i="1"/>
  <c r="I70" i="1"/>
  <c r="J70" i="1" s="1"/>
  <c r="K70" i="1" s="1"/>
  <c r="L70" i="1" s="1"/>
  <c r="H71" i="1"/>
  <c r="N71" i="1" s="1"/>
  <c r="M70" i="1" l="1"/>
  <c r="O70" i="1"/>
  <c r="I71" i="1"/>
  <c r="J71" i="1" s="1"/>
  <c r="K71" i="1" s="1"/>
  <c r="L71" i="1" s="1"/>
  <c r="H72" i="1"/>
  <c r="N72" i="1" s="1"/>
  <c r="M71" i="1" l="1"/>
  <c r="O71" i="1"/>
  <c r="I72" i="1"/>
  <c r="J72" i="1" s="1"/>
  <c r="K72" i="1" s="1"/>
  <c r="L72" i="1" s="1"/>
  <c r="H73" i="1"/>
  <c r="N73" i="1" s="1"/>
  <c r="M72" i="1" l="1"/>
  <c r="O72" i="1"/>
  <c r="I73" i="1"/>
  <c r="J73" i="1" s="1"/>
  <c r="K73" i="1" s="1"/>
  <c r="L73" i="1" s="1"/>
  <c r="H74" i="1"/>
  <c r="N74" i="1" s="1"/>
  <c r="M73" i="1" l="1"/>
  <c r="O73" i="1"/>
  <c r="I74" i="1"/>
  <c r="J74" i="1" s="1"/>
  <c r="K74" i="1" s="1"/>
  <c r="L74" i="1" s="1"/>
  <c r="H75" i="1"/>
  <c r="N75" i="1" s="1"/>
  <c r="M74" i="1" l="1"/>
  <c r="O74" i="1"/>
  <c r="I75" i="1"/>
  <c r="J75" i="1" s="1"/>
  <c r="K75" i="1" s="1"/>
  <c r="L75" i="1" s="1"/>
  <c r="H76" i="1"/>
  <c r="N76" i="1" s="1"/>
  <c r="M75" i="1" l="1"/>
  <c r="O75" i="1"/>
  <c r="I76" i="1"/>
  <c r="J76" i="1" s="1"/>
  <c r="K76" i="1" s="1"/>
  <c r="L76" i="1" s="1"/>
  <c r="H77" i="1"/>
  <c r="N77" i="1" s="1"/>
  <c r="M76" i="1" l="1"/>
  <c r="O76" i="1"/>
  <c r="I77" i="1"/>
  <c r="J77" i="1" s="1"/>
  <c r="K77" i="1" s="1"/>
  <c r="L77" i="1" s="1"/>
  <c r="H78" i="1"/>
  <c r="N78" i="1" s="1"/>
  <c r="M77" i="1" l="1"/>
  <c r="O77" i="1"/>
  <c r="I78" i="1"/>
  <c r="J78" i="1" s="1"/>
  <c r="K78" i="1" s="1"/>
  <c r="L78" i="1" s="1"/>
  <c r="H79" i="1"/>
  <c r="N79" i="1" s="1"/>
  <c r="M78" i="1" l="1"/>
  <c r="O78" i="1"/>
  <c r="I79" i="1"/>
  <c r="J79" i="1" s="1"/>
  <c r="K79" i="1" s="1"/>
  <c r="L79" i="1" s="1"/>
  <c r="H80" i="1"/>
  <c r="N80" i="1" s="1"/>
  <c r="M79" i="1" l="1"/>
  <c r="O79" i="1"/>
  <c r="I80" i="1"/>
  <c r="J80" i="1" s="1"/>
  <c r="K80" i="1" s="1"/>
  <c r="L80" i="1" s="1"/>
  <c r="H81" i="1"/>
  <c r="N81" i="1" s="1"/>
  <c r="M80" i="1" l="1"/>
  <c r="O80" i="1"/>
  <c r="I81" i="1"/>
  <c r="J81" i="1" s="1"/>
  <c r="K81" i="1" s="1"/>
  <c r="L81" i="1" s="1"/>
  <c r="H82" i="1"/>
  <c r="N82" i="1" s="1"/>
  <c r="M81" i="1" l="1"/>
  <c r="O81" i="1"/>
  <c r="I82" i="1"/>
  <c r="J82" i="1" s="1"/>
  <c r="K82" i="1" s="1"/>
  <c r="L82" i="1" s="1"/>
  <c r="H83" i="1"/>
  <c r="N83" i="1" s="1"/>
  <c r="M82" i="1" l="1"/>
  <c r="O82" i="1"/>
  <c r="I83" i="1"/>
  <c r="J83" i="1" s="1"/>
  <c r="K83" i="1" s="1"/>
  <c r="L83" i="1" s="1"/>
  <c r="H84" i="1"/>
  <c r="N84" i="1" s="1"/>
  <c r="M83" i="1" l="1"/>
  <c r="O83" i="1"/>
  <c r="I84" i="1"/>
  <c r="J84" i="1" s="1"/>
  <c r="K84" i="1" s="1"/>
  <c r="L84" i="1" s="1"/>
  <c r="H85" i="1"/>
  <c r="N85" i="1" s="1"/>
  <c r="M84" i="1" l="1"/>
  <c r="O84" i="1"/>
  <c r="I85" i="1"/>
  <c r="J85" i="1" s="1"/>
  <c r="K85" i="1" s="1"/>
  <c r="L85" i="1" s="1"/>
  <c r="H86" i="1"/>
  <c r="N86" i="1" s="1"/>
  <c r="M85" i="1" l="1"/>
  <c r="O85" i="1"/>
  <c r="I86" i="1"/>
  <c r="J86" i="1" s="1"/>
  <c r="K86" i="1" s="1"/>
  <c r="L86" i="1" s="1"/>
  <c r="H87" i="1"/>
  <c r="N87" i="1" s="1"/>
  <c r="M86" i="1" l="1"/>
  <c r="O86" i="1"/>
  <c r="I87" i="1"/>
  <c r="J87" i="1" s="1"/>
  <c r="K87" i="1" s="1"/>
  <c r="L87" i="1" s="1"/>
  <c r="H88" i="1"/>
  <c r="N88" i="1" s="1"/>
  <c r="M87" i="1" l="1"/>
  <c r="O87" i="1"/>
  <c r="I88" i="1"/>
  <c r="J88" i="1" s="1"/>
  <c r="K88" i="1" s="1"/>
  <c r="L88" i="1" s="1"/>
  <c r="H89" i="1"/>
  <c r="N89" i="1" s="1"/>
  <c r="M88" i="1" l="1"/>
  <c r="O88" i="1"/>
  <c r="I89" i="1"/>
  <c r="J89" i="1" s="1"/>
  <c r="K89" i="1" s="1"/>
  <c r="L89" i="1" s="1"/>
  <c r="H90" i="1"/>
  <c r="N90" i="1" s="1"/>
  <c r="M89" i="1" l="1"/>
  <c r="O89" i="1"/>
  <c r="I90" i="1"/>
  <c r="J90" i="1" s="1"/>
  <c r="K90" i="1" s="1"/>
  <c r="L90" i="1" s="1"/>
  <c r="H91" i="1"/>
  <c r="N91" i="1" s="1"/>
  <c r="M90" i="1" l="1"/>
  <c r="O90" i="1"/>
  <c r="I91" i="1"/>
  <c r="J91" i="1" s="1"/>
  <c r="K91" i="1" s="1"/>
  <c r="L91" i="1" s="1"/>
  <c r="H92" i="1"/>
  <c r="N92" i="1" s="1"/>
  <c r="M91" i="1" l="1"/>
  <c r="O91" i="1"/>
  <c r="I92" i="1"/>
  <c r="J92" i="1" s="1"/>
  <c r="K92" i="1" s="1"/>
  <c r="L92" i="1" s="1"/>
  <c r="H93" i="1"/>
  <c r="N93" i="1" s="1"/>
  <c r="M92" i="1" l="1"/>
  <c r="O92" i="1"/>
  <c r="I93" i="1"/>
  <c r="J93" i="1" s="1"/>
  <c r="K93" i="1" s="1"/>
  <c r="L93" i="1" s="1"/>
  <c r="H94" i="1"/>
  <c r="N94" i="1" s="1"/>
  <c r="M93" i="1" l="1"/>
  <c r="O93" i="1"/>
  <c r="I94" i="1"/>
  <c r="J94" i="1" s="1"/>
  <c r="K94" i="1" s="1"/>
  <c r="L94" i="1" s="1"/>
  <c r="H95" i="1"/>
  <c r="N95" i="1" s="1"/>
  <c r="M94" i="1" l="1"/>
  <c r="O94" i="1"/>
  <c r="I95" i="1"/>
  <c r="J95" i="1" s="1"/>
  <c r="K95" i="1" s="1"/>
  <c r="L95" i="1" s="1"/>
  <c r="H96" i="1"/>
  <c r="N96" i="1" s="1"/>
  <c r="M95" i="1" l="1"/>
  <c r="O95" i="1"/>
  <c r="I96" i="1"/>
  <c r="J96" i="1" s="1"/>
  <c r="K96" i="1" s="1"/>
  <c r="L96" i="1" s="1"/>
  <c r="H97" i="1"/>
  <c r="N97" i="1" s="1"/>
  <c r="M96" i="1" l="1"/>
  <c r="O96" i="1"/>
  <c r="I97" i="1"/>
  <c r="J97" i="1" s="1"/>
  <c r="K97" i="1" s="1"/>
  <c r="L97" i="1" s="1"/>
  <c r="H98" i="1"/>
  <c r="N98" i="1" s="1"/>
  <c r="M97" i="1" l="1"/>
  <c r="O97" i="1"/>
  <c r="I98" i="1"/>
  <c r="J98" i="1" s="1"/>
  <c r="K98" i="1" s="1"/>
  <c r="L98" i="1" s="1"/>
  <c r="H99" i="1"/>
  <c r="N99" i="1" s="1"/>
  <c r="M98" i="1" l="1"/>
  <c r="O98" i="1"/>
  <c r="I99" i="1"/>
  <c r="J99" i="1" s="1"/>
  <c r="K99" i="1" s="1"/>
  <c r="L99" i="1" s="1"/>
  <c r="H100" i="1"/>
  <c r="N100" i="1" s="1"/>
  <c r="M99" i="1" l="1"/>
  <c r="O99" i="1"/>
  <c r="I100" i="1"/>
  <c r="J100" i="1" s="1"/>
  <c r="K100" i="1" s="1"/>
  <c r="L100" i="1" s="1"/>
  <c r="H101" i="1"/>
  <c r="N101" i="1" s="1"/>
  <c r="M100" i="1" l="1"/>
  <c r="O100" i="1"/>
  <c r="I101" i="1"/>
  <c r="J101" i="1" s="1"/>
  <c r="K101" i="1" s="1"/>
  <c r="L101" i="1" s="1"/>
  <c r="H102" i="1"/>
  <c r="N102" i="1" s="1"/>
  <c r="M101" i="1" l="1"/>
  <c r="O101" i="1"/>
  <c r="I102" i="1"/>
  <c r="J102" i="1" s="1"/>
  <c r="K102" i="1" s="1"/>
  <c r="L102" i="1" s="1"/>
  <c r="H103" i="1"/>
  <c r="N103" i="1" s="1"/>
  <c r="M102" i="1" l="1"/>
  <c r="O102" i="1"/>
  <c r="I103" i="1"/>
  <c r="J103" i="1" s="1"/>
  <c r="K103" i="1" s="1"/>
  <c r="L103" i="1" s="1"/>
  <c r="H104" i="1"/>
  <c r="N104" i="1" s="1"/>
  <c r="M103" i="1" l="1"/>
  <c r="O103" i="1"/>
  <c r="I104" i="1"/>
  <c r="J104" i="1" s="1"/>
  <c r="K104" i="1" s="1"/>
  <c r="L104" i="1" s="1"/>
  <c r="H105" i="1"/>
  <c r="N105" i="1" s="1"/>
  <c r="M104" i="1" l="1"/>
  <c r="O104" i="1"/>
  <c r="I105" i="1"/>
  <c r="J105" i="1" s="1"/>
  <c r="K105" i="1" s="1"/>
  <c r="L105" i="1" s="1"/>
  <c r="H106" i="1"/>
  <c r="N106" i="1" s="1"/>
  <c r="M105" i="1" l="1"/>
  <c r="O105" i="1"/>
  <c r="I106" i="1"/>
  <c r="J106" i="1" s="1"/>
  <c r="K106" i="1" s="1"/>
  <c r="L106" i="1" s="1"/>
  <c r="H107" i="1"/>
  <c r="N107" i="1" s="1"/>
  <c r="M106" i="1" l="1"/>
  <c r="O106" i="1"/>
  <c r="I107" i="1"/>
  <c r="J107" i="1" s="1"/>
  <c r="K107" i="1" s="1"/>
  <c r="L107" i="1" s="1"/>
  <c r="H108" i="1"/>
  <c r="N108" i="1" s="1"/>
  <c r="M107" i="1" l="1"/>
  <c r="O107" i="1"/>
  <c r="I108" i="1"/>
  <c r="J108" i="1" s="1"/>
  <c r="K108" i="1" s="1"/>
  <c r="H109" i="1"/>
  <c r="N109" i="1" s="1"/>
  <c r="L108" i="1" l="1"/>
  <c r="M108" i="1" s="1"/>
  <c r="I109" i="1"/>
  <c r="J109" i="1" s="1"/>
  <c r="K109" i="1" s="1"/>
  <c r="L109" i="1" s="1"/>
  <c r="H110" i="1"/>
  <c r="N110" i="1" s="1"/>
  <c r="O108" i="1" l="1"/>
  <c r="M109" i="1"/>
  <c r="O109" i="1"/>
  <c r="I110" i="1"/>
  <c r="J110" i="1" s="1"/>
  <c r="K110" i="1" s="1"/>
  <c r="L110" i="1" s="1"/>
  <c r="H111" i="1"/>
  <c r="N111" i="1" s="1"/>
  <c r="M110" i="1" l="1"/>
  <c r="O110" i="1"/>
  <c r="I111" i="1"/>
  <c r="J111" i="1" s="1"/>
  <c r="K111" i="1" s="1"/>
  <c r="L111" i="1" s="1"/>
  <c r="H112" i="1"/>
  <c r="N112" i="1" s="1"/>
  <c r="M111" i="1" l="1"/>
  <c r="O111" i="1"/>
  <c r="I112" i="1"/>
  <c r="J112" i="1" s="1"/>
  <c r="K112" i="1" s="1"/>
  <c r="L112" i="1" s="1"/>
  <c r="H113" i="1"/>
  <c r="N113" i="1" s="1"/>
  <c r="M112" i="1" l="1"/>
  <c r="O112" i="1"/>
  <c r="I113" i="1"/>
  <c r="J113" i="1" s="1"/>
  <c r="K113" i="1" s="1"/>
  <c r="L113" i="1" s="1"/>
  <c r="H114" i="1"/>
  <c r="N114" i="1" s="1"/>
  <c r="M113" i="1" l="1"/>
  <c r="O113" i="1"/>
  <c r="I114" i="1"/>
  <c r="J114" i="1" s="1"/>
  <c r="K114" i="1" s="1"/>
  <c r="L114" i="1" s="1"/>
  <c r="H115" i="1"/>
  <c r="N115" i="1" s="1"/>
  <c r="M114" i="1" l="1"/>
  <c r="O114" i="1"/>
  <c r="I115" i="1"/>
  <c r="J115" i="1" s="1"/>
  <c r="K115" i="1" s="1"/>
  <c r="L115" i="1" s="1"/>
  <c r="H116" i="1"/>
  <c r="N116" i="1" s="1"/>
  <c r="M115" i="1" l="1"/>
  <c r="O115" i="1"/>
  <c r="I116" i="1"/>
  <c r="J116" i="1" s="1"/>
  <c r="K116" i="1" s="1"/>
  <c r="L116" i="1" s="1"/>
  <c r="H117" i="1"/>
  <c r="N117" i="1" s="1"/>
  <c r="M116" i="1" l="1"/>
  <c r="O116" i="1"/>
  <c r="I117" i="1"/>
  <c r="J117" i="1" s="1"/>
  <c r="K117" i="1" s="1"/>
  <c r="L117" i="1" s="1"/>
  <c r="H118" i="1"/>
  <c r="N118" i="1" s="1"/>
  <c r="M117" i="1" l="1"/>
  <c r="O117" i="1"/>
  <c r="I118" i="1"/>
  <c r="J118" i="1" s="1"/>
  <c r="K118" i="1" s="1"/>
  <c r="L118" i="1" s="1"/>
  <c r="H119" i="1"/>
  <c r="N119" i="1" s="1"/>
  <c r="M118" i="1" l="1"/>
  <c r="O118" i="1"/>
  <c r="I119" i="1"/>
  <c r="J119" i="1" s="1"/>
  <c r="K119" i="1" s="1"/>
  <c r="L119" i="1" s="1"/>
  <c r="H120" i="1"/>
  <c r="N120" i="1" s="1"/>
  <c r="M119" i="1" l="1"/>
  <c r="O119" i="1"/>
  <c r="I120" i="1"/>
  <c r="J120" i="1" s="1"/>
  <c r="K120" i="1" s="1"/>
  <c r="L120" i="1" s="1"/>
  <c r="H121" i="1"/>
  <c r="N121" i="1" s="1"/>
  <c r="M120" i="1" l="1"/>
  <c r="O120" i="1"/>
  <c r="I121" i="1"/>
  <c r="J121" i="1" s="1"/>
  <c r="K121" i="1" s="1"/>
  <c r="L121" i="1" s="1"/>
  <c r="H122" i="1"/>
  <c r="N122" i="1" s="1"/>
  <c r="M121" i="1" l="1"/>
  <c r="O121" i="1"/>
  <c r="I122" i="1"/>
  <c r="J122" i="1" s="1"/>
  <c r="K122" i="1" s="1"/>
  <c r="L122" i="1" s="1"/>
  <c r="H123" i="1"/>
  <c r="N123" i="1" s="1"/>
  <c r="M122" i="1" l="1"/>
  <c r="O122" i="1"/>
  <c r="I123" i="1"/>
  <c r="J123" i="1" s="1"/>
  <c r="K123" i="1" s="1"/>
  <c r="L123" i="1" s="1"/>
  <c r="H124" i="1"/>
  <c r="N124" i="1" s="1"/>
  <c r="M123" i="1" l="1"/>
  <c r="O123" i="1"/>
  <c r="I124" i="1"/>
  <c r="J124" i="1" s="1"/>
  <c r="K124" i="1" s="1"/>
  <c r="L124" i="1" s="1"/>
  <c r="H125" i="1"/>
  <c r="N125" i="1" s="1"/>
  <c r="M124" i="1" l="1"/>
  <c r="O124" i="1"/>
  <c r="I125" i="1"/>
  <c r="J125" i="1" s="1"/>
  <c r="K125" i="1" s="1"/>
  <c r="L125" i="1" s="1"/>
  <c r="H126" i="1"/>
  <c r="N126" i="1" s="1"/>
  <c r="M125" i="1" l="1"/>
  <c r="O125" i="1"/>
  <c r="I126" i="1"/>
  <c r="J126" i="1" s="1"/>
  <c r="K126" i="1" s="1"/>
  <c r="L126" i="1" s="1"/>
  <c r="H127" i="1"/>
  <c r="N127" i="1" s="1"/>
  <c r="M126" i="1" l="1"/>
  <c r="O126" i="1"/>
  <c r="I127" i="1"/>
  <c r="J127" i="1" s="1"/>
  <c r="K127" i="1" s="1"/>
  <c r="L127" i="1" s="1"/>
  <c r="H128" i="1"/>
  <c r="N128" i="1" s="1"/>
  <c r="M127" i="1" l="1"/>
  <c r="O127" i="1"/>
  <c r="I128" i="1"/>
  <c r="J128" i="1" s="1"/>
  <c r="K128" i="1" s="1"/>
  <c r="L128" i="1" s="1"/>
  <c r="H129" i="1"/>
  <c r="N129" i="1" s="1"/>
  <c r="M128" i="1" l="1"/>
  <c r="O128" i="1"/>
  <c r="I129" i="1"/>
  <c r="J129" i="1" s="1"/>
  <c r="K129" i="1" s="1"/>
  <c r="L129" i="1" s="1"/>
  <c r="H130" i="1"/>
  <c r="N130" i="1" s="1"/>
  <c r="M129" i="1" l="1"/>
  <c r="O129" i="1"/>
  <c r="I130" i="1"/>
  <c r="J130" i="1" s="1"/>
  <c r="K130" i="1" s="1"/>
  <c r="L130" i="1" s="1"/>
  <c r="H131" i="1"/>
  <c r="N131" i="1" s="1"/>
  <c r="M130" i="1" l="1"/>
  <c r="O130" i="1"/>
  <c r="I131" i="1"/>
  <c r="J131" i="1" s="1"/>
  <c r="K131" i="1" s="1"/>
  <c r="L131" i="1" s="1"/>
  <c r="H132" i="1"/>
  <c r="N132" i="1" s="1"/>
  <c r="M131" i="1" l="1"/>
  <c r="O131" i="1"/>
  <c r="I132" i="1"/>
  <c r="J132" i="1" s="1"/>
  <c r="K132" i="1" s="1"/>
  <c r="L132" i="1" s="1"/>
  <c r="H133" i="1"/>
  <c r="N133" i="1" s="1"/>
  <c r="M132" i="1" l="1"/>
  <c r="O132" i="1"/>
  <c r="I133" i="1"/>
  <c r="J133" i="1" s="1"/>
  <c r="K133" i="1" s="1"/>
  <c r="L133" i="1" s="1"/>
  <c r="H134" i="1"/>
  <c r="N134" i="1" s="1"/>
  <c r="M133" i="1" l="1"/>
  <c r="O133" i="1"/>
  <c r="I134" i="1"/>
  <c r="J134" i="1" s="1"/>
  <c r="K134" i="1" s="1"/>
  <c r="L134" i="1" s="1"/>
  <c r="H135" i="1"/>
  <c r="N135" i="1" s="1"/>
  <c r="M134" i="1" l="1"/>
  <c r="O134" i="1"/>
  <c r="I135" i="1"/>
  <c r="J135" i="1" s="1"/>
  <c r="K135" i="1" s="1"/>
  <c r="L135" i="1" s="1"/>
  <c r="H136" i="1"/>
  <c r="N136" i="1" s="1"/>
  <c r="M135" i="1" l="1"/>
  <c r="O135" i="1"/>
  <c r="I136" i="1"/>
  <c r="J136" i="1" s="1"/>
  <c r="K136" i="1" s="1"/>
  <c r="L136" i="1" s="1"/>
  <c r="H137" i="1"/>
  <c r="N137" i="1" s="1"/>
  <c r="M136" i="1" l="1"/>
  <c r="O136" i="1"/>
  <c r="I137" i="1"/>
  <c r="J137" i="1" s="1"/>
  <c r="K137" i="1" s="1"/>
  <c r="L137" i="1" s="1"/>
  <c r="H138" i="1"/>
  <c r="N138" i="1" s="1"/>
  <c r="M137" i="1" l="1"/>
  <c r="O137" i="1"/>
  <c r="I138" i="1"/>
  <c r="J138" i="1" s="1"/>
  <c r="K138" i="1" s="1"/>
  <c r="L138" i="1" s="1"/>
  <c r="H139" i="1"/>
  <c r="N139" i="1" s="1"/>
  <c r="M138" i="1" l="1"/>
  <c r="O138" i="1"/>
  <c r="I139" i="1"/>
  <c r="J139" i="1" s="1"/>
  <c r="K139" i="1" s="1"/>
  <c r="L139" i="1" s="1"/>
  <c r="H140" i="1"/>
  <c r="N140" i="1" s="1"/>
  <c r="M139" i="1" l="1"/>
  <c r="O139" i="1"/>
  <c r="I140" i="1"/>
  <c r="J140" i="1" s="1"/>
  <c r="K140" i="1" s="1"/>
  <c r="L140" i="1" s="1"/>
  <c r="H141" i="1"/>
  <c r="N141" i="1" s="1"/>
  <c r="M140" i="1" l="1"/>
  <c r="O140" i="1"/>
  <c r="I141" i="1"/>
  <c r="J141" i="1" s="1"/>
  <c r="K141" i="1" s="1"/>
  <c r="L141" i="1" s="1"/>
  <c r="H142" i="1"/>
  <c r="N142" i="1" s="1"/>
  <c r="M141" i="1" l="1"/>
  <c r="O141" i="1"/>
  <c r="I142" i="1"/>
  <c r="J142" i="1" s="1"/>
  <c r="K142" i="1" s="1"/>
  <c r="L142" i="1" s="1"/>
  <c r="H143" i="1"/>
  <c r="N143" i="1" s="1"/>
  <c r="M142" i="1" l="1"/>
  <c r="O142" i="1"/>
  <c r="I143" i="1"/>
  <c r="J143" i="1" s="1"/>
  <c r="K143" i="1" s="1"/>
  <c r="L143" i="1" s="1"/>
  <c r="H144" i="1"/>
  <c r="N144" i="1" s="1"/>
  <c r="M143" i="1" l="1"/>
  <c r="O143" i="1"/>
  <c r="I144" i="1"/>
  <c r="J144" i="1" s="1"/>
  <c r="K144" i="1" s="1"/>
  <c r="L144" i="1" s="1"/>
  <c r="H145" i="1"/>
  <c r="N145" i="1" s="1"/>
  <c r="M144" i="1" l="1"/>
  <c r="O144" i="1"/>
  <c r="I145" i="1"/>
  <c r="J145" i="1" s="1"/>
  <c r="K145" i="1" s="1"/>
  <c r="L145" i="1" s="1"/>
  <c r="H146" i="1"/>
  <c r="N146" i="1" s="1"/>
  <c r="M145" i="1" l="1"/>
  <c r="O145" i="1"/>
  <c r="I146" i="1"/>
  <c r="J146" i="1" s="1"/>
  <c r="K146" i="1" s="1"/>
  <c r="L146" i="1" s="1"/>
  <c r="H147" i="1"/>
  <c r="N147" i="1" s="1"/>
  <c r="M146" i="1" l="1"/>
  <c r="O146" i="1"/>
  <c r="I147" i="1"/>
  <c r="J147" i="1" s="1"/>
  <c r="K147" i="1" s="1"/>
  <c r="L147" i="1" s="1"/>
  <c r="H148" i="1"/>
  <c r="N148" i="1" s="1"/>
  <c r="M147" i="1" l="1"/>
  <c r="O147" i="1"/>
  <c r="I148" i="1"/>
  <c r="J148" i="1" s="1"/>
  <c r="K148" i="1" s="1"/>
  <c r="L148" i="1" s="1"/>
  <c r="H149" i="1"/>
  <c r="N149" i="1" s="1"/>
  <c r="M148" i="1" l="1"/>
  <c r="O148" i="1"/>
  <c r="I149" i="1"/>
  <c r="J149" i="1" s="1"/>
  <c r="K149" i="1" s="1"/>
  <c r="L149" i="1" s="1"/>
  <c r="H150" i="1"/>
  <c r="N150" i="1" s="1"/>
  <c r="M149" i="1" l="1"/>
  <c r="O149" i="1"/>
  <c r="I150" i="1"/>
  <c r="J150" i="1" s="1"/>
  <c r="K150" i="1" s="1"/>
  <c r="L150" i="1" s="1"/>
  <c r="H151" i="1"/>
  <c r="N151" i="1" s="1"/>
  <c r="M150" i="1" l="1"/>
  <c r="O150" i="1"/>
  <c r="I151" i="1"/>
  <c r="J151" i="1" s="1"/>
  <c r="K151" i="1" s="1"/>
  <c r="L151" i="1" s="1"/>
  <c r="H152" i="1"/>
  <c r="N152" i="1" s="1"/>
  <c r="M151" i="1" l="1"/>
  <c r="O151" i="1"/>
  <c r="I152" i="1"/>
  <c r="J152" i="1" s="1"/>
  <c r="K152" i="1" s="1"/>
  <c r="L152" i="1" s="1"/>
  <c r="H153" i="1"/>
  <c r="N153" i="1" s="1"/>
  <c r="M152" i="1" l="1"/>
  <c r="O152" i="1"/>
  <c r="I153" i="1"/>
  <c r="J153" i="1" s="1"/>
  <c r="K153" i="1" s="1"/>
  <c r="L153" i="1" s="1"/>
  <c r="H154" i="1"/>
  <c r="N154" i="1" s="1"/>
  <c r="M153" i="1" l="1"/>
  <c r="O153" i="1"/>
  <c r="I154" i="1"/>
  <c r="J154" i="1" s="1"/>
  <c r="K154" i="1" s="1"/>
  <c r="L154" i="1" s="1"/>
  <c r="H155" i="1"/>
  <c r="N155" i="1" s="1"/>
  <c r="M154" i="1" l="1"/>
  <c r="O154" i="1"/>
  <c r="I155" i="1"/>
  <c r="J155" i="1" s="1"/>
  <c r="K155" i="1" s="1"/>
  <c r="L155" i="1" s="1"/>
  <c r="H156" i="1"/>
  <c r="N156" i="1" s="1"/>
  <c r="M155" i="1" l="1"/>
  <c r="O155" i="1"/>
  <c r="I156" i="1"/>
  <c r="J156" i="1" s="1"/>
  <c r="K156" i="1" s="1"/>
  <c r="L156" i="1" s="1"/>
  <c r="H157" i="1"/>
  <c r="N157" i="1" s="1"/>
  <c r="M156" i="1" l="1"/>
  <c r="O156" i="1"/>
  <c r="I157" i="1"/>
  <c r="J157" i="1" s="1"/>
  <c r="K157" i="1" s="1"/>
  <c r="L157" i="1" s="1"/>
  <c r="H158" i="1"/>
  <c r="N158" i="1" s="1"/>
  <c r="M157" i="1" l="1"/>
  <c r="O157" i="1"/>
  <c r="I158" i="1"/>
  <c r="J158" i="1" s="1"/>
  <c r="K158" i="1" s="1"/>
  <c r="L158" i="1" s="1"/>
  <c r="H159" i="1"/>
  <c r="N159" i="1" s="1"/>
  <c r="M158" i="1" l="1"/>
  <c r="O158" i="1"/>
  <c r="I159" i="1"/>
  <c r="J159" i="1" s="1"/>
  <c r="K159" i="1" s="1"/>
  <c r="L159" i="1" s="1"/>
  <c r="H160" i="1"/>
  <c r="N160" i="1" s="1"/>
  <c r="M159" i="1" l="1"/>
  <c r="O159" i="1"/>
  <c r="I160" i="1"/>
  <c r="J160" i="1" s="1"/>
  <c r="K160" i="1" s="1"/>
  <c r="L160" i="1" s="1"/>
  <c r="H161" i="1"/>
  <c r="N161" i="1" s="1"/>
  <c r="M160" i="1" l="1"/>
  <c r="O160" i="1"/>
  <c r="I161" i="1"/>
  <c r="J161" i="1" s="1"/>
  <c r="K161" i="1" s="1"/>
  <c r="L161" i="1" s="1"/>
  <c r="H162" i="1"/>
  <c r="N162" i="1" s="1"/>
  <c r="M161" i="1" l="1"/>
  <c r="O161" i="1"/>
  <c r="I162" i="1"/>
  <c r="J162" i="1" s="1"/>
  <c r="K162" i="1" s="1"/>
  <c r="L162" i="1" s="1"/>
  <c r="H163" i="1"/>
  <c r="N163" i="1" s="1"/>
  <c r="M162" i="1" l="1"/>
  <c r="O162" i="1"/>
  <c r="I163" i="1"/>
  <c r="J163" i="1" s="1"/>
  <c r="K163" i="1" s="1"/>
  <c r="L163" i="1" s="1"/>
  <c r="H164" i="1"/>
  <c r="N164" i="1" s="1"/>
  <c r="M163" i="1" l="1"/>
  <c r="O163" i="1"/>
  <c r="I164" i="1"/>
  <c r="J164" i="1" s="1"/>
  <c r="K164" i="1" s="1"/>
  <c r="L164" i="1" s="1"/>
  <c r="H165" i="1"/>
  <c r="N165" i="1" s="1"/>
  <c r="M164" i="1" l="1"/>
  <c r="O164" i="1"/>
  <c r="I165" i="1"/>
  <c r="J165" i="1" s="1"/>
  <c r="K165" i="1" s="1"/>
  <c r="L165" i="1" s="1"/>
  <c r="H166" i="1"/>
  <c r="N166" i="1" s="1"/>
  <c r="M165" i="1" l="1"/>
  <c r="O165" i="1"/>
  <c r="I166" i="1"/>
  <c r="J166" i="1" s="1"/>
  <c r="K166" i="1" s="1"/>
  <c r="L166" i="1" s="1"/>
  <c r="H167" i="1"/>
  <c r="N167" i="1" s="1"/>
  <c r="M166" i="1" l="1"/>
  <c r="O166" i="1"/>
  <c r="I167" i="1"/>
  <c r="J167" i="1" s="1"/>
  <c r="K167" i="1" s="1"/>
  <c r="L167" i="1" s="1"/>
  <c r="H168" i="1"/>
  <c r="N168" i="1" s="1"/>
  <c r="M167" i="1" l="1"/>
  <c r="O167" i="1"/>
  <c r="I168" i="1"/>
  <c r="J168" i="1" s="1"/>
  <c r="K168" i="1" s="1"/>
  <c r="L168" i="1" s="1"/>
  <c r="H169" i="1"/>
  <c r="N169" i="1" s="1"/>
  <c r="M168" i="1" l="1"/>
  <c r="O168" i="1"/>
  <c r="I169" i="1"/>
  <c r="J169" i="1" s="1"/>
  <c r="K169" i="1" s="1"/>
  <c r="L169" i="1" s="1"/>
  <c r="H170" i="1"/>
  <c r="N170" i="1" s="1"/>
  <c r="M169" i="1" l="1"/>
  <c r="O169" i="1"/>
  <c r="I170" i="1"/>
  <c r="J170" i="1" s="1"/>
  <c r="K170" i="1" s="1"/>
  <c r="L170" i="1" s="1"/>
  <c r="H171" i="1"/>
  <c r="N171" i="1" s="1"/>
  <c r="M170" i="1" l="1"/>
  <c r="O170" i="1"/>
  <c r="I171" i="1"/>
  <c r="J171" i="1" s="1"/>
  <c r="K171" i="1" s="1"/>
  <c r="L171" i="1" s="1"/>
  <c r="H172" i="1"/>
  <c r="N172" i="1" s="1"/>
  <c r="M171" i="1" l="1"/>
  <c r="O171" i="1"/>
  <c r="I172" i="1"/>
  <c r="J172" i="1" s="1"/>
  <c r="K172" i="1" s="1"/>
  <c r="L172" i="1" s="1"/>
  <c r="H173" i="1"/>
  <c r="N173" i="1" s="1"/>
  <c r="M172" i="1" l="1"/>
  <c r="O172" i="1"/>
  <c r="I173" i="1"/>
  <c r="J173" i="1" s="1"/>
  <c r="K173" i="1" s="1"/>
  <c r="L173" i="1" s="1"/>
  <c r="H174" i="1"/>
  <c r="N174" i="1" s="1"/>
  <c r="M173" i="1" l="1"/>
  <c r="O173" i="1"/>
  <c r="I174" i="1"/>
  <c r="J174" i="1" s="1"/>
  <c r="K174" i="1" s="1"/>
  <c r="L174" i="1" s="1"/>
  <c r="H175" i="1"/>
  <c r="N175" i="1" s="1"/>
  <c r="M174" i="1" l="1"/>
  <c r="O174" i="1"/>
  <c r="I175" i="1"/>
  <c r="J175" i="1" s="1"/>
  <c r="K175" i="1" s="1"/>
  <c r="L175" i="1" s="1"/>
  <c r="H176" i="1"/>
  <c r="N176" i="1" s="1"/>
  <c r="M175" i="1" l="1"/>
  <c r="O175" i="1"/>
  <c r="I176" i="1"/>
  <c r="J176" i="1" s="1"/>
  <c r="K176" i="1" s="1"/>
  <c r="L176" i="1" s="1"/>
  <c r="H177" i="1"/>
  <c r="N177" i="1" s="1"/>
  <c r="M176" i="1" l="1"/>
  <c r="O176" i="1"/>
  <c r="I177" i="1"/>
  <c r="J177" i="1" s="1"/>
  <c r="K177" i="1" s="1"/>
  <c r="L177" i="1" s="1"/>
  <c r="H178" i="1"/>
  <c r="N178" i="1" s="1"/>
  <c r="M177" i="1" l="1"/>
  <c r="O177" i="1"/>
  <c r="I178" i="1"/>
  <c r="J178" i="1" s="1"/>
  <c r="K178" i="1" s="1"/>
  <c r="L178" i="1" s="1"/>
  <c r="H179" i="1"/>
  <c r="N179" i="1" s="1"/>
  <c r="M178" i="1" l="1"/>
  <c r="O178" i="1"/>
  <c r="I179" i="1"/>
  <c r="J179" i="1" s="1"/>
  <c r="K179" i="1" s="1"/>
  <c r="L179" i="1" s="1"/>
  <c r="H180" i="1"/>
  <c r="N180" i="1" s="1"/>
  <c r="M179" i="1" l="1"/>
  <c r="O179" i="1"/>
  <c r="I180" i="1"/>
  <c r="J180" i="1" s="1"/>
  <c r="K180" i="1" s="1"/>
  <c r="L180" i="1" s="1"/>
  <c r="H181" i="1"/>
  <c r="N181" i="1" s="1"/>
  <c r="M180" i="1" l="1"/>
  <c r="O180" i="1"/>
  <c r="I181" i="1"/>
  <c r="J181" i="1" s="1"/>
  <c r="K181" i="1" s="1"/>
  <c r="L181" i="1" s="1"/>
  <c r="H182" i="1"/>
  <c r="N182" i="1" s="1"/>
  <c r="M181" i="1" l="1"/>
  <c r="O181" i="1"/>
  <c r="I182" i="1"/>
  <c r="J182" i="1" s="1"/>
  <c r="K182" i="1" s="1"/>
  <c r="L182" i="1" s="1"/>
  <c r="H183" i="1"/>
  <c r="N183" i="1" s="1"/>
  <c r="M182" i="1" l="1"/>
  <c r="O182" i="1"/>
  <c r="I183" i="1"/>
  <c r="J183" i="1" s="1"/>
  <c r="K183" i="1" s="1"/>
  <c r="L183" i="1" s="1"/>
  <c r="H184" i="1"/>
  <c r="N184" i="1" s="1"/>
  <c r="M183" i="1" l="1"/>
  <c r="O183" i="1"/>
  <c r="I184" i="1"/>
  <c r="J184" i="1" s="1"/>
  <c r="K184" i="1" s="1"/>
  <c r="L184" i="1" s="1"/>
  <c r="H185" i="1"/>
  <c r="N185" i="1" s="1"/>
  <c r="M184" i="1" l="1"/>
  <c r="O184" i="1"/>
  <c r="I185" i="1"/>
  <c r="J185" i="1" s="1"/>
  <c r="K185" i="1" s="1"/>
  <c r="L185" i="1" s="1"/>
  <c r="H186" i="1"/>
  <c r="N186" i="1" s="1"/>
  <c r="M185" i="1" l="1"/>
  <c r="O185" i="1"/>
  <c r="I186" i="1"/>
  <c r="J186" i="1" s="1"/>
  <c r="K186" i="1" s="1"/>
  <c r="L186" i="1" s="1"/>
  <c r="H187" i="1"/>
  <c r="N187" i="1" s="1"/>
  <c r="M186" i="1" l="1"/>
  <c r="O186" i="1"/>
  <c r="I187" i="1"/>
  <c r="J187" i="1" s="1"/>
  <c r="K187" i="1" s="1"/>
  <c r="L187" i="1" s="1"/>
  <c r="H188" i="1"/>
  <c r="N188" i="1" s="1"/>
  <c r="M187" i="1" l="1"/>
  <c r="O187" i="1"/>
  <c r="I188" i="1"/>
  <c r="J188" i="1" s="1"/>
  <c r="K188" i="1" s="1"/>
  <c r="L188" i="1" s="1"/>
  <c r="H189" i="1"/>
  <c r="N189" i="1" s="1"/>
  <c r="M188" i="1" l="1"/>
  <c r="O188" i="1"/>
  <c r="I189" i="1"/>
  <c r="J189" i="1" s="1"/>
  <c r="K189" i="1" s="1"/>
  <c r="L189" i="1" s="1"/>
  <c r="H190" i="1"/>
  <c r="N190" i="1" s="1"/>
  <c r="M189" i="1" l="1"/>
  <c r="O189" i="1"/>
  <c r="I190" i="1"/>
  <c r="J190" i="1" s="1"/>
  <c r="K190" i="1" s="1"/>
  <c r="L190" i="1" s="1"/>
  <c r="H191" i="1"/>
  <c r="N191" i="1" s="1"/>
  <c r="M190" i="1" l="1"/>
  <c r="O190" i="1"/>
  <c r="I191" i="1"/>
  <c r="J191" i="1" s="1"/>
  <c r="K191" i="1" s="1"/>
  <c r="L191" i="1" s="1"/>
  <c r="H192" i="1"/>
  <c r="N192" i="1" s="1"/>
  <c r="M191" i="1" l="1"/>
  <c r="O191" i="1"/>
  <c r="I192" i="1"/>
  <c r="J192" i="1" s="1"/>
  <c r="K192" i="1" s="1"/>
  <c r="L192" i="1" s="1"/>
  <c r="H193" i="1"/>
  <c r="N193" i="1" s="1"/>
  <c r="M192" i="1" l="1"/>
  <c r="O192" i="1"/>
  <c r="I193" i="1"/>
  <c r="J193" i="1" s="1"/>
  <c r="K193" i="1" s="1"/>
  <c r="L193" i="1" s="1"/>
  <c r="H194" i="1"/>
  <c r="N194" i="1" s="1"/>
  <c r="M193" i="1" l="1"/>
  <c r="O193" i="1"/>
  <c r="I194" i="1"/>
  <c r="J194" i="1" s="1"/>
  <c r="K194" i="1" s="1"/>
  <c r="L194" i="1" s="1"/>
  <c r="H195" i="1"/>
  <c r="N195" i="1" s="1"/>
  <c r="M194" i="1" l="1"/>
  <c r="O194" i="1"/>
  <c r="I195" i="1"/>
  <c r="J195" i="1" s="1"/>
  <c r="K195" i="1" s="1"/>
  <c r="L195" i="1" s="1"/>
  <c r="H196" i="1"/>
  <c r="N196" i="1" s="1"/>
  <c r="M195" i="1" l="1"/>
  <c r="O195" i="1"/>
  <c r="I196" i="1"/>
  <c r="J196" i="1" s="1"/>
  <c r="K196" i="1" s="1"/>
  <c r="L196" i="1" s="1"/>
  <c r="H197" i="1"/>
  <c r="N197" i="1" s="1"/>
  <c r="M196" i="1" l="1"/>
  <c r="O196" i="1"/>
  <c r="I197" i="1"/>
  <c r="J197" i="1" s="1"/>
  <c r="K197" i="1" s="1"/>
  <c r="L197" i="1" s="1"/>
  <c r="H198" i="1"/>
  <c r="N198" i="1" s="1"/>
  <c r="M197" i="1" l="1"/>
  <c r="O197" i="1"/>
  <c r="I198" i="1"/>
  <c r="J198" i="1" s="1"/>
  <c r="K198" i="1" s="1"/>
  <c r="L198" i="1" s="1"/>
  <c r="H199" i="1"/>
  <c r="N199" i="1" s="1"/>
  <c r="M198" i="1" l="1"/>
  <c r="O198" i="1"/>
  <c r="I199" i="1"/>
  <c r="J199" i="1" s="1"/>
  <c r="K199" i="1" s="1"/>
  <c r="L199" i="1" s="1"/>
  <c r="H200" i="1"/>
  <c r="N200" i="1" s="1"/>
  <c r="M199" i="1" l="1"/>
  <c r="O199" i="1"/>
  <c r="I200" i="1"/>
  <c r="J200" i="1" s="1"/>
  <c r="K200" i="1" s="1"/>
  <c r="L200" i="1" s="1"/>
  <c r="H201" i="1"/>
  <c r="N201" i="1" s="1"/>
  <c r="M200" i="1" l="1"/>
  <c r="O200" i="1"/>
  <c r="I201" i="1"/>
  <c r="J201" i="1" s="1"/>
  <c r="K201" i="1" s="1"/>
  <c r="L201" i="1" s="1"/>
  <c r="H202" i="1"/>
  <c r="N202" i="1" s="1"/>
  <c r="M201" i="1" l="1"/>
  <c r="O201" i="1"/>
  <c r="I202" i="1"/>
  <c r="J202" i="1" s="1"/>
  <c r="K202" i="1" s="1"/>
  <c r="L202" i="1" s="1"/>
  <c r="H203" i="1"/>
  <c r="N203" i="1" s="1"/>
  <c r="M202" i="1" l="1"/>
  <c r="O202" i="1"/>
  <c r="I203" i="1"/>
  <c r="J203" i="1" s="1"/>
  <c r="K203" i="1" s="1"/>
  <c r="L203" i="1" s="1"/>
  <c r="H204" i="1"/>
  <c r="N204" i="1" s="1"/>
  <c r="M203" i="1" l="1"/>
  <c r="O203" i="1"/>
  <c r="I204" i="1"/>
  <c r="J204" i="1" s="1"/>
  <c r="K204" i="1" s="1"/>
  <c r="L204" i="1" s="1"/>
  <c r="H205" i="1"/>
  <c r="N205" i="1" s="1"/>
  <c r="M204" i="1" l="1"/>
  <c r="O204" i="1"/>
  <c r="I205" i="1"/>
  <c r="J205" i="1" s="1"/>
  <c r="K205" i="1" s="1"/>
  <c r="L205" i="1" s="1"/>
  <c r="H206" i="1"/>
  <c r="N206" i="1" s="1"/>
  <c r="M205" i="1" l="1"/>
  <c r="O205" i="1"/>
  <c r="I206" i="1"/>
  <c r="J206" i="1" s="1"/>
  <c r="K206" i="1" s="1"/>
  <c r="L206" i="1" s="1"/>
  <c r="H207" i="1"/>
  <c r="N207" i="1" s="1"/>
  <c r="M206" i="1" l="1"/>
  <c r="O206" i="1"/>
  <c r="I207" i="1"/>
  <c r="J207" i="1" s="1"/>
  <c r="K207" i="1" s="1"/>
  <c r="L207" i="1" s="1"/>
  <c r="H208" i="1"/>
  <c r="N208" i="1" s="1"/>
  <c r="M207" i="1" l="1"/>
  <c r="O207" i="1"/>
  <c r="I208" i="1"/>
  <c r="J208" i="1" s="1"/>
  <c r="K208" i="1" s="1"/>
  <c r="L208" i="1" s="1"/>
  <c r="H209" i="1"/>
  <c r="N209" i="1" s="1"/>
  <c r="M208" i="1" l="1"/>
  <c r="O208" i="1"/>
  <c r="I209" i="1"/>
  <c r="J209" i="1" s="1"/>
  <c r="K209" i="1" s="1"/>
  <c r="L209" i="1" s="1"/>
  <c r="H210" i="1"/>
  <c r="N210" i="1" s="1"/>
  <c r="M209" i="1" l="1"/>
  <c r="O209" i="1"/>
  <c r="I210" i="1"/>
  <c r="J210" i="1" s="1"/>
  <c r="K210" i="1" s="1"/>
  <c r="L210" i="1" s="1"/>
  <c r="H211" i="1"/>
  <c r="N211" i="1" s="1"/>
  <c r="M210" i="1" l="1"/>
  <c r="O210" i="1"/>
  <c r="I211" i="1"/>
  <c r="J211" i="1" s="1"/>
  <c r="K211" i="1" s="1"/>
  <c r="L211" i="1" s="1"/>
  <c r="H212" i="1"/>
  <c r="N212" i="1" s="1"/>
  <c r="M211" i="1" l="1"/>
  <c r="O211" i="1"/>
  <c r="I212" i="1"/>
  <c r="J212" i="1" s="1"/>
  <c r="K212" i="1" s="1"/>
  <c r="L212" i="1" s="1"/>
  <c r="H213" i="1"/>
  <c r="N213" i="1" s="1"/>
  <c r="M212" i="1" l="1"/>
  <c r="O212" i="1"/>
  <c r="I213" i="1"/>
  <c r="J213" i="1" s="1"/>
  <c r="K213" i="1" s="1"/>
  <c r="L213" i="1" s="1"/>
  <c r="H214" i="1"/>
  <c r="N214" i="1" s="1"/>
  <c r="M213" i="1" l="1"/>
  <c r="O213" i="1"/>
  <c r="I214" i="1"/>
  <c r="J214" i="1" s="1"/>
  <c r="K214" i="1" s="1"/>
  <c r="L214" i="1" s="1"/>
  <c r="H215" i="1"/>
  <c r="N215" i="1" s="1"/>
  <c r="M214" i="1" l="1"/>
  <c r="O214" i="1"/>
  <c r="I215" i="1"/>
  <c r="J215" i="1" s="1"/>
  <c r="K215" i="1" s="1"/>
  <c r="L215" i="1" s="1"/>
  <c r="H216" i="1"/>
  <c r="N216" i="1" s="1"/>
  <c r="M215" i="1" l="1"/>
  <c r="O215" i="1"/>
  <c r="I216" i="1"/>
  <c r="J216" i="1" s="1"/>
  <c r="K216" i="1" s="1"/>
  <c r="L216" i="1" s="1"/>
  <c r="H217" i="1"/>
  <c r="N217" i="1" s="1"/>
  <c r="M216" i="1" l="1"/>
  <c r="O216" i="1"/>
  <c r="I217" i="1"/>
  <c r="J217" i="1" s="1"/>
  <c r="K217" i="1" s="1"/>
  <c r="L217" i="1" s="1"/>
  <c r="H218" i="1"/>
  <c r="N218" i="1" s="1"/>
  <c r="M217" i="1" l="1"/>
  <c r="O217" i="1"/>
  <c r="I218" i="1"/>
  <c r="J218" i="1" s="1"/>
  <c r="K218" i="1" s="1"/>
  <c r="L218" i="1" s="1"/>
  <c r="H219" i="1"/>
  <c r="N219" i="1" s="1"/>
  <c r="M218" i="1" l="1"/>
  <c r="O218" i="1"/>
  <c r="I219" i="1"/>
  <c r="J219" i="1" s="1"/>
  <c r="K219" i="1" s="1"/>
  <c r="L219" i="1" s="1"/>
  <c r="H220" i="1"/>
  <c r="N220" i="1" s="1"/>
  <c r="M219" i="1" l="1"/>
  <c r="O219" i="1"/>
  <c r="I220" i="1"/>
  <c r="J220" i="1" s="1"/>
  <c r="K220" i="1" s="1"/>
  <c r="L220" i="1" s="1"/>
  <c r="H221" i="1"/>
  <c r="N221" i="1" s="1"/>
  <c r="M220" i="1" l="1"/>
  <c r="O220" i="1"/>
  <c r="I221" i="1"/>
  <c r="J221" i="1" s="1"/>
  <c r="K221" i="1" s="1"/>
  <c r="L221" i="1" s="1"/>
  <c r="H222" i="1"/>
  <c r="N222" i="1" s="1"/>
  <c r="M221" i="1" l="1"/>
  <c r="O221" i="1"/>
  <c r="I222" i="1"/>
  <c r="J222" i="1" s="1"/>
  <c r="K222" i="1" s="1"/>
  <c r="L222" i="1" s="1"/>
  <c r="H223" i="1"/>
  <c r="N223" i="1" s="1"/>
  <c r="M222" i="1" l="1"/>
  <c r="O222" i="1"/>
  <c r="I223" i="1"/>
  <c r="J223" i="1" s="1"/>
  <c r="K223" i="1" s="1"/>
  <c r="L223" i="1" s="1"/>
  <c r="H224" i="1"/>
  <c r="N224" i="1" s="1"/>
  <c r="M223" i="1" l="1"/>
  <c r="O223" i="1"/>
  <c r="I224" i="1"/>
  <c r="J224" i="1" s="1"/>
  <c r="K224" i="1" s="1"/>
  <c r="L224" i="1" s="1"/>
  <c r="H225" i="1"/>
  <c r="N225" i="1" s="1"/>
  <c r="M224" i="1" l="1"/>
  <c r="O224" i="1"/>
  <c r="I225" i="1"/>
  <c r="J225" i="1" s="1"/>
  <c r="K225" i="1" s="1"/>
  <c r="L225" i="1" s="1"/>
  <c r="H226" i="1"/>
  <c r="N226" i="1" s="1"/>
  <c r="M225" i="1" l="1"/>
  <c r="O225" i="1"/>
  <c r="I226" i="1"/>
  <c r="J226" i="1" s="1"/>
  <c r="K226" i="1" s="1"/>
  <c r="L226" i="1" s="1"/>
  <c r="H227" i="1"/>
  <c r="N227" i="1" s="1"/>
  <c r="M226" i="1" l="1"/>
  <c r="O226" i="1"/>
  <c r="I227" i="1"/>
  <c r="J227" i="1" s="1"/>
  <c r="K227" i="1" s="1"/>
  <c r="L227" i="1" s="1"/>
  <c r="H228" i="1"/>
  <c r="N228" i="1" s="1"/>
  <c r="M227" i="1" l="1"/>
  <c r="O227" i="1"/>
  <c r="I228" i="1"/>
  <c r="J228" i="1" s="1"/>
  <c r="K228" i="1" s="1"/>
  <c r="L228" i="1" s="1"/>
  <c r="H229" i="1"/>
  <c r="N229" i="1" s="1"/>
  <c r="M228" i="1" l="1"/>
  <c r="O228" i="1"/>
  <c r="I229" i="1"/>
  <c r="J229" i="1" s="1"/>
  <c r="K229" i="1" s="1"/>
  <c r="L229" i="1" s="1"/>
  <c r="H230" i="1"/>
  <c r="N230" i="1" s="1"/>
  <c r="M229" i="1" l="1"/>
  <c r="O229" i="1"/>
  <c r="I230" i="1"/>
  <c r="J230" i="1" s="1"/>
  <c r="K230" i="1" s="1"/>
  <c r="L230" i="1" s="1"/>
  <c r="H231" i="1"/>
  <c r="N231" i="1" s="1"/>
  <c r="M230" i="1" l="1"/>
  <c r="O230" i="1"/>
  <c r="I231" i="1"/>
  <c r="J231" i="1" s="1"/>
  <c r="K231" i="1" s="1"/>
  <c r="L231" i="1" s="1"/>
  <c r="H232" i="1"/>
  <c r="N232" i="1" s="1"/>
  <c r="M231" i="1" l="1"/>
  <c r="O231" i="1"/>
  <c r="I232" i="1"/>
  <c r="J232" i="1" s="1"/>
  <c r="K232" i="1" s="1"/>
  <c r="L232" i="1" s="1"/>
  <c r="H233" i="1"/>
  <c r="N233" i="1" s="1"/>
  <c r="M232" i="1" l="1"/>
  <c r="O232" i="1"/>
  <c r="I233" i="1"/>
  <c r="J233" i="1" s="1"/>
  <c r="K233" i="1" s="1"/>
  <c r="L233" i="1" s="1"/>
  <c r="H234" i="1"/>
  <c r="N234" i="1" s="1"/>
  <c r="M233" i="1" l="1"/>
  <c r="O233" i="1"/>
  <c r="I234" i="1"/>
  <c r="J234" i="1" s="1"/>
  <c r="K234" i="1" s="1"/>
  <c r="L234" i="1" s="1"/>
  <c r="H235" i="1"/>
  <c r="N235" i="1" s="1"/>
  <c r="M234" i="1" l="1"/>
  <c r="O234" i="1"/>
  <c r="I235" i="1"/>
  <c r="J235" i="1" s="1"/>
  <c r="K235" i="1" s="1"/>
  <c r="L235" i="1" s="1"/>
  <c r="H236" i="1"/>
  <c r="N236" i="1" s="1"/>
  <c r="M235" i="1" l="1"/>
  <c r="O235" i="1"/>
  <c r="I236" i="1"/>
  <c r="J236" i="1" s="1"/>
  <c r="K236" i="1" s="1"/>
  <c r="L236" i="1" s="1"/>
  <c r="H237" i="1"/>
  <c r="N237" i="1" s="1"/>
  <c r="M236" i="1" l="1"/>
  <c r="O236" i="1"/>
  <c r="I237" i="1"/>
  <c r="J237" i="1" s="1"/>
  <c r="K237" i="1" s="1"/>
  <c r="L237" i="1" s="1"/>
  <c r="H238" i="1"/>
  <c r="N238" i="1" s="1"/>
  <c r="M237" i="1" l="1"/>
  <c r="O237" i="1"/>
  <c r="I238" i="1"/>
  <c r="J238" i="1" s="1"/>
  <c r="K238" i="1" s="1"/>
  <c r="L238" i="1" s="1"/>
  <c r="H239" i="1"/>
  <c r="N239" i="1" s="1"/>
  <c r="M238" i="1" l="1"/>
  <c r="O238" i="1"/>
  <c r="I239" i="1"/>
  <c r="J239" i="1" s="1"/>
  <c r="K239" i="1" s="1"/>
  <c r="L239" i="1" s="1"/>
  <c r="H240" i="1"/>
  <c r="N240" i="1" s="1"/>
  <c r="M239" i="1" l="1"/>
  <c r="O239" i="1"/>
  <c r="I240" i="1"/>
  <c r="J240" i="1" s="1"/>
  <c r="K240" i="1" s="1"/>
  <c r="L240" i="1" s="1"/>
  <c r="H241" i="1"/>
  <c r="N241" i="1" s="1"/>
  <c r="M240" i="1" l="1"/>
  <c r="O240" i="1"/>
  <c r="I241" i="1"/>
  <c r="J241" i="1" s="1"/>
  <c r="K241" i="1" s="1"/>
  <c r="L241" i="1" s="1"/>
  <c r="H242" i="1"/>
  <c r="N242" i="1" s="1"/>
  <c r="M241" i="1" l="1"/>
  <c r="O241" i="1"/>
  <c r="I242" i="1"/>
  <c r="J242" i="1" s="1"/>
  <c r="K242" i="1" s="1"/>
  <c r="L242" i="1" s="1"/>
  <c r="H243" i="1"/>
  <c r="N243" i="1" s="1"/>
  <c r="M242" i="1" l="1"/>
  <c r="O242" i="1"/>
  <c r="I243" i="1"/>
  <c r="J243" i="1" s="1"/>
  <c r="K243" i="1" s="1"/>
  <c r="L243" i="1" s="1"/>
  <c r="H244" i="1"/>
  <c r="N244" i="1" s="1"/>
  <c r="M243" i="1" l="1"/>
  <c r="O243" i="1"/>
  <c r="I244" i="1"/>
  <c r="J244" i="1" s="1"/>
  <c r="K244" i="1" s="1"/>
  <c r="L244" i="1" s="1"/>
  <c r="H245" i="1"/>
  <c r="N245" i="1" s="1"/>
  <c r="M244" i="1" l="1"/>
  <c r="O244" i="1"/>
  <c r="I245" i="1"/>
  <c r="J245" i="1" s="1"/>
  <c r="K245" i="1" s="1"/>
  <c r="L245" i="1" s="1"/>
  <c r="H246" i="1"/>
  <c r="N246" i="1" s="1"/>
  <c r="M245" i="1" l="1"/>
  <c r="O245" i="1"/>
  <c r="I246" i="1"/>
  <c r="J246" i="1" s="1"/>
  <c r="K246" i="1" s="1"/>
  <c r="L246" i="1" s="1"/>
  <c r="H247" i="1"/>
  <c r="N247" i="1" s="1"/>
  <c r="M246" i="1" l="1"/>
  <c r="O246" i="1"/>
  <c r="I247" i="1"/>
  <c r="J247" i="1" s="1"/>
  <c r="K247" i="1" s="1"/>
  <c r="L247" i="1" s="1"/>
  <c r="H248" i="1"/>
  <c r="N248" i="1" s="1"/>
  <c r="M247" i="1" l="1"/>
  <c r="O247" i="1"/>
  <c r="I248" i="1"/>
  <c r="J248" i="1" s="1"/>
  <c r="K248" i="1" s="1"/>
  <c r="L248" i="1" s="1"/>
  <c r="H249" i="1"/>
  <c r="N249" i="1" s="1"/>
  <c r="M248" i="1" l="1"/>
  <c r="O248" i="1"/>
  <c r="I249" i="1"/>
  <c r="J249" i="1" s="1"/>
  <c r="K249" i="1" s="1"/>
  <c r="L249" i="1" s="1"/>
  <c r="H250" i="1"/>
  <c r="N250" i="1" s="1"/>
  <c r="M249" i="1" l="1"/>
  <c r="O249" i="1"/>
  <c r="I250" i="1"/>
  <c r="J250" i="1" s="1"/>
  <c r="K250" i="1" s="1"/>
  <c r="L250" i="1" s="1"/>
  <c r="H251" i="1"/>
  <c r="N251" i="1" s="1"/>
  <c r="M250" i="1" l="1"/>
  <c r="O250" i="1"/>
  <c r="I251" i="1"/>
  <c r="J251" i="1" s="1"/>
  <c r="K251" i="1" s="1"/>
  <c r="L251" i="1" s="1"/>
  <c r="H252" i="1"/>
  <c r="N252" i="1" s="1"/>
  <c r="M251" i="1" l="1"/>
  <c r="O251" i="1"/>
  <c r="I252" i="1"/>
  <c r="J252" i="1" s="1"/>
  <c r="K252" i="1" s="1"/>
  <c r="L252" i="1" s="1"/>
  <c r="H253" i="1"/>
  <c r="N253" i="1" s="1"/>
  <c r="M252" i="1" l="1"/>
  <c r="O252" i="1"/>
  <c r="I253" i="1"/>
  <c r="J253" i="1" s="1"/>
  <c r="K253" i="1" s="1"/>
  <c r="L253" i="1" s="1"/>
  <c r="H254" i="1"/>
  <c r="N254" i="1" s="1"/>
  <c r="M253" i="1" l="1"/>
  <c r="O253" i="1"/>
  <c r="I254" i="1"/>
  <c r="J254" i="1" s="1"/>
  <c r="K254" i="1" s="1"/>
  <c r="L254" i="1" s="1"/>
  <c r="H255" i="1"/>
  <c r="N255" i="1" l="1"/>
  <c r="M254" i="1"/>
  <c r="O254" i="1"/>
  <c r="I255" i="1"/>
  <c r="J255" i="1" s="1"/>
  <c r="K255" i="1" s="1"/>
  <c r="L255" i="1" s="1"/>
  <c r="H256" i="1"/>
  <c r="N256" i="1" s="1"/>
  <c r="B16" i="1" l="1"/>
  <c r="M255" i="1"/>
  <c r="O255" i="1"/>
  <c r="I256" i="1"/>
  <c r="J256" i="1" s="1"/>
  <c r="K256" i="1" s="1"/>
  <c r="L256" i="1" s="1"/>
  <c r="H257" i="1"/>
  <c r="N257" i="1" s="1"/>
  <c r="M256" i="1" l="1"/>
  <c r="O256" i="1"/>
  <c r="I257" i="1"/>
  <c r="J257" i="1" s="1"/>
  <c r="K257" i="1" s="1"/>
  <c r="L257" i="1" s="1"/>
  <c r="H258" i="1"/>
  <c r="N258" i="1" s="1"/>
  <c r="M257" i="1" l="1"/>
  <c r="O257" i="1"/>
  <c r="I258" i="1"/>
  <c r="J258" i="1" s="1"/>
  <c r="K258" i="1" s="1"/>
  <c r="L258" i="1" s="1"/>
  <c r="H259" i="1"/>
  <c r="N259" i="1" s="1"/>
  <c r="M258" i="1" l="1"/>
  <c r="O258" i="1"/>
  <c r="I259" i="1"/>
  <c r="J259" i="1" s="1"/>
  <c r="K259" i="1" s="1"/>
  <c r="L259" i="1" s="1"/>
  <c r="H260" i="1"/>
  <c r="N260" i="1" s="1"/>
  <c r="M259" i="1" l="1"/>
  <c r="O259" i="1"/>
  <c r="I260" i="1"/>
  <c r="J260" i="1" s="1"/>
  <c r="K260" i="1" s="1"/>
  <c r="L260" i="1" s="1"/>
  <c r="H261" i="1"/>
  <c r="N261" i="1" s="1"/>
  <c r="M260" i="1" l="1"/>
  <c r="O260" i="1"/>
  <c r="I261" i="1"/>
  <c r="J261" i="1" s="1"/>
  <c r="K261" i="1" s="1"/>
  <c r="L261" i="1" s="1"/>
  <c r="H262" i="1"/>
  <c r="N262" i="1" s="1"/>
  <c r="M261" i="1" l="1"/>
  <c r="O261" i="1"/>
  <c r="I262" i="1"/>
  <c r="J262" i="1" s="1"/>
  <c r="K262" i="1" s="1"/>
  <c r="L262" i="1" s="1"/>
  <c r="H263" i="1"/>
  <c r="N263" i="1" s="1"/>
  <c r="M262" i="1" l="1"/>
  <c r="O262" i="1"/>
  <c r="I263" i="1"/>
  <c r="J263" i="1" s="1"/>
  <c r="K263" i="1" s="1"/>
  <c r="L263" i="1" s="1"/>
  <c r="H264" i="1"/>
  <c r="N264" i="1" s="1"/>
  <c r="M263" i="1" l="1"/>
  <c r="O263" i="1"/>
  <c r="I264" i="1"/>
  <c r="J264" i="1" s="1"/>
  <c r="K264" i="1" s="1"/>
  <c r="L264" i="1" s="1"/>
  <c r="H265" i="1"/>
  <c r="N265" i="1" s="1"/>
  <c r="M264" i="1" l="1"/>
  <c r="O264" i="1"/>
  <c r="I265" i="1"/>
  <c r="J265" i="1" s="1"/>
  <c r="K265" i="1" s="1"/>
  <c r="L265" i="1" s="1"/>
  <c r="H266" i="1"/>
  <c r="N266" i="1" s="1"/>
  <c r="M265" i="1" l="1"/>
  <c r="O265" i="1"/>
  <c r="I266" i="1"/>
  <c r="J266" i="1" s="1"/>
  <c r="K266" i="1" s="1"/>
  <c r="L266" i="1" s="1"/>
  <c r="H267" i="1"/>
  <c r="N267" i="1" s="1"/>
  <c r="M266" i="1" l="1"/>
  <c r="O266" i="1"/>
  <c r="I267" i="1"/>
  <c r="J267" i="1" s="1"/>
  <c r="K267" i="1" s="1"/>
  <c r="L267" i="1" s="1"/>
  <c r="H268" i="1"/>
  <c r="N268" i="1" s="1"/>
  <c r="M267" i="1" l="1"/>
  <c r="O267" i="1"/>
  <c r="I268" i="1"/>
  <c r="J268" i="1" s="1"/>
  <c r="K268" i="1" s="1"/>
  <c r="L268" i="1" s="1"/>
  <c r="H269" i="1"/>
  <c r="N269" i="1" s="1"/>
  <c r="M268" i="1" l="1"/>
  <c r="O268" i="1"/>
  <c r="I269" i="1"/>
  <c r="J269" i="1" s="1"/>
  <c r="K269" i="1" s="1"/>
  <c r="L269" i="1" s="1"/>
  <c r="H270" i="1"/>
  <c r="N270" i="1" s="1"/>
  <c r="M269" i="1" l="1"/>
  <c r="O269" i="1"/>
  <c r="I270" i="1"/>
  <c r="J270" i="1" s="1"/>
  <c r="K270" i="1" s="1"/>
  <c r="L270" i="1" s="1"/>
  <c r="H271" i="1"/>
  <c r="N271" i="1" s="1"/>
  <c r="M270" i="1" l="1"/>
  <c r="O270" i="1"/>
  <c r="I271" i="1"/>
  <c r="J271" i="1" s="1"/>
  <c r="K271" i="1" s="1"/>
  <c r="L271" i="1" s="1"/>
  <c r="H272" i="1"/>
  <c r="N272" i="1" s="1"/>
  <c r="M271" i="1" l="1"/>
  <c r="O271" i="1"/>
  <c r="I272" i="1"/>
  <c r="J272" i="1" s="1"/>
  <c r="K272" i="1" s="1"/>
  <c r="L272" i="1" s="1"/>
  <c r="H273" i="1"/>
  <c r="N273" i="1" s="1"/>
  <c r="M272" i="1" l="1"/>
  <c r="O272" i="1"/>
  <c r="I273" i="1"/>
  <c r="J273" i="1" s="1"/>
  <c r="K273" i="1" s="1"/>
  <c r="L273" i="1" s="1"/>
  <c r="H274" i="1"/>
  <c r="N274" i="1" s="1"/>
  <c r="M273" i="1" l="1"/>
  <c r="O273" i="1"/>
  <c r="I274" i="1"/>
  <c r="J274" i="1" s="1"/>
  <c r="K274" i="1" s="1"/>
  <c r="L274" i="1" s="1"/>
  <c r="H275" i="1"/>
  <c r="N275" i="1" s="1"/>
  <c r="M274" i="1" l="1"/>
  <c r="O274" i="1"/>
  <c r="I275" i="1"/>
  <c r="J275" i="1" s="1"/>
  <c r="K275" i="1" s="1"/>
  <c r="L275" i="1" s="1"/>
  <c r="H276" i="1"/>
  <c r="N276" i="1" s="1"/>
  <c r="M275" i="1" l="1"/>
  <c r="O275" i="1"/>
  <c r="I276" i="1"/>
  <c r="J276" i="1" s="1"/>
  <c r="K276" i="1" s="1"/>
  <c r="L276" i="1" s="1"/>
  <c r="H277" i="1"/>
  <c r="N277" i="1" s="1"/>
  <c r="M276" i="1" l="1"/>
  <c r="O276" i="1"/>
  <c r="I277" i="1"/>
  <c r="J277" i="1" s="1"/>
  <c r="K277" i="1" s="1"/>
  <c r="L277" i="1" s="1"/>
  <c r="H278" i="1"/>
  <c r="N278" i="1" s="1"/>
  <c r="M277" i="1" l="1"/>
  <c r="O277" i="1"/>
  <c r="I278" i="1"/>
  <c r="J278" i="1" s="1"/>
  <c r="K278" i="1" s="1"/>
  <c r="L278" i="1" s="1"/>
  <c r="H279" i="1"/>
  <c r="N279" i="1" s="1"/>
  <c r="M278" i="1" l="1"/>
  <c r="O278" i="1"/>
  <c r="I279" i="1"/>
  <c r="J279" i="1" s="1"/>
  <c r="K279" i="1" s="1"/>
  <c r="L279" i="1" s="1"/>
  <c r="H280" i="1"/>
  <c r="N280" i="1" s="1"/>
  <c r="M279" i="1" l="1"/>
  <c r="O279" i="1"/>
  <c r="I280" i="1"/>
  <c r="J280" i="1" s="1"/>
  <c r="K280" i="1" s="1"/>
  <c r="L280" i="1" s="1"/>
  <c r="H281" i="1"/>
  <c r="N281" i="1" s="1"/>
  <c r="M280" i="1" l="1"/>
  <c r="O280" i="1"/>
  <c r="I281" i="1"/>
  <c r="J281" i="1" s="1"/>
  <c r="K281" i="1" s="1"/>
  <c r="L281" i="1" s="1"/>
  <c r="H282" i="1"/>
  <c r="N282" i="1" s="1"/>
  <c r="M281" i="1" l="1"/>
  <c r="O281" i="1"/>
  <c r="I282" i="1"/>
  <c r="J282" i="1" s="1"/>
  <c r="K282" i="1" s="1"/>
  <c r="L282" i="1" s="1"/>
  <c r="H283" i="1"/>
  <c r="N283" i="1" s="1"/>
  <c r="M282" i="1" l="1"/>
  <c r="O282" i="1"/>
  <c r="I283" i="1"/>
  <c r="J283" i="1" s="1"/>
  <c r="K283" i="1" s="1"/>
  <c r="L283" i="1" s="1"/>
  <c r="H284" i="1"/>
  <c r="N284" i="1" s="1"/>
  <c r="M283" i="1" l="1"/>
  <c r="O283" i="1"/>
  <c r="I284" i="1"/>
  <c r="J284" i="1" s="1"/>
  <c r="K284" i="1" s="1"/>
  <c r="L284" i="1" s="1"/>
  <c r="H285" i="1"/>
  <c r="N285" i="1" s="1"/>
  <c r="M284" i="1" l="1"/>
  <c r="O284" i="1"/>
  <c r="I285" i="1"/>
  <c r="J285" i="1" s="1"/>
  <c r="K285" i="1" s="1"/>
  <c r="L285" i="1" s="1"/>
  <c r="H286" i="1"/>
  <c r="M285" i="1" l="1"/>
  <c r="O285" i="1"/>
  <c r="I286" i="1"/>
  <c r="J286" i="1" s="1"/>
  <c r="K286" i="1" s="1"/>
  <c r="N286" i="1"/>
  <c r="L286" i="1" l="1"/>
  <c r="O286" i="1" s="1"/>
  <c r="B14" i="1" s="1"/>
  <c r="B18" i="1" s="1"/>
  <c r="B15" i="1"/>
  <c r="B17" i="1" s="1"/>
  <c r="M286" i="1" l="1"/>
</calcChain>
</file>

<file path=xl/sharedStrings.xml><?xml version="1.0" encoding="utf-8"?>
<sst xmlns="http://schemas.openxmlformats.org/spreadsheetml/2006/main" count="49" uniqueCount="41">
  <si>
    <t>Gaussian radius</t>
  </si>
  <si>
    <t>Value</t>
  </si>
  <si>
    <t>Parameter</t>
  </si>
  <si>
    <t>Units</t>
  </si>
  <si>
    <t>Comments</t>
  </si>
  <si>
    <t>um</t>
  </si>
  <si>
    <t>Fractional power in ring</t>
  </si>
  <si>
    <t>NA_fiber*EFL_coll/EFL_tirf*EFL_obj</t>
  </si>
  <si>
    <t>Calculation step size</t>
  </si>
  <si>
    <t>mW</t>
  </si>
  <si>
    <t>Power in ring [mW]</t>
  </si>
  <si>
    <t>Radius [um]</t>
  </si>
  <si>
    <t>Integrated power [mW]</t>
  </si>
  <si>
    <t>Power density at radius [uW/um^2]</t>
  </si>
  <si>
    <t>Fiber NA</t>
  </si>
  <si>
    <t>mm</t>
  </si>
  <si>
    <t>Collimator lens EFL</t>
  </si>
  <si>
    <t>TIRF lens EFL</t>
  </si>
  <si>
    <t>Objective lens EFL</t>
  </si>
  <si>
    <t>Nikon 60x</t>
  </si>
  <si>
    <t>Square FOV side</t>
  </si>
  <si>
    <t>Fraction of ring inside square FOV</t>
  </si>
  <si>
    <t>Power inside square FOV [mW]</t>
  </si>
  <si>
    <t>Power density @ FOV center</t>
  </si>
  <si>
    <t>laser spec</t>
  </si>
  <si>
    <t>Fiber coupling efficiency</t>
  </si>
  <si>
    <t>Illumination losses</t>
  </si>
  <si>
    <t>Total power at sample</t>
  </si>
  <si>
    <t>typical?</t>
  </si>
  <si>
    <t>Total power in square FOV</t>
  </si>
  <si>
    <t>Power density @ FOV corner</t>
  </si>
  <si>
    <t>Average power density in FOV</t>
  </si>
  <si>
    <t>uW/um^2</t>
  </si>
  <si>
    <t>Max/min power density in FOV</t>
  </si>
  <si>
    <t>Laser diode power</t>
  </si>
  <si>
    <t>e.g. objective transmission</t>
  </si>
  <si>
    <t>80 or 100 are natural choices</t>
  </si>
  <si>
    <t>200,  220, 250, 300 are choices</t>
  </si>
  <si>
    <t>[ratio]</t>
  </si>
  <si>
    <t>at full laser power</t>
  </si>
  <si>
    <t>Fractional power of aperture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</si>
</sst>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0" xfId="0" applyFill="1"/>
    <xf numFmtId="0" fontId="0" fillId="2" borderId="0" xfId="0" applyFont="1" applyFill="1"/>
    <xf numFmtId="9" fontId="0" fillId="2" borderId="0" xfId="0" applyNumberFormat="1" applyFill="1"/>
    <xf numFmtId="0" fontId="0" fillId="0" borderId="0" xfId="0" applyFont="1" applyFill="1"/>
    <xf numFmtId="164" fontId="0" fillId="0" borderId="0" xfId="0" applyNumberFormat="1" applyFont="1" applyFill="1"/>
    <xf numFmtId="165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3DA83-EEB0-4D68-AB57-344A62847A93}">
  <dimension ref="A1:O286"/>
  <sheetViews>
    <sheetView tabSelected="1" workbookViewId="0">
      <pane ySplit="1" topLeftCell="A2" activePane="bottomLeft" state="frozen"/>
      <selection pane="bottomLeft" activeCell="U13" sqref="U13"/>
    </sheetView>
  </sheetViews>
  <sheetFormatPr defaultRowHeight="15" x14ac:dyDescent="0.25"/>
  <cols>
    <col min="1" max="1" width="28.42578125" customWidth="1"/>
  </cols>
  <sheetData>
    <row r="1" spans="1:15" s="1" customFormat="1" x14ac:dyDescent="0.25">
      <c r="A1" s="1" t="s">
        <v>2</v>
      </c>
      <c r="B1" s="1" t="s">
        <v>1</v>
      </c>
      <c r="C1" s="1" t="s">
        <v>3</v>
      </c>
      <c r="D1" s="1" t="s">
        <v>4</v>
      </c>
      <c r="H1" s="1" t="s">
        <v>11</v>
      </c>
      <c r="I1" s="1" t="s">
        <v>40</v>
      </c>
      <c r="J1" s="1" t="s">
        <v>6</v>
      </c>
      <c r="K1" s="1" t="s">
        <v>13</v>
      </c>
      <c r="L1" s="1" t="s">
        <v>10</v>
      </c>
      <c r="M1" s="1" t="s">
        <v>12</v>
      </c>
      <c r="N1" s="1" t="s">
        <v>21</v>
      </c>
      <c r="O1" s="1" t="s">
        <v>22</v>
      </c>
    </row>
    <row r="2" spans="1:15" x14ac:dyDescent="0.25">
      <c r="A2" t="s">
        <v>8</v>
      </c>
      <c r="B2" s="12">
        <v>1</v>
      </c>
      <c r="C2" t="s">
        <v>5</v>
      </c>
      <c r="H2">
        <v>0</v>
      </c>
      <c r="I2">
        <f>1-EXP(-2*(H2/$B$7)^2)</f>
        <v>0</v>
      </c>
    </row>
    <row r="3" spans="1:15" x14ac:dyDescent="0.25">
      <c r="A3" s="3" t="s">
        <v>14</v>
      </c>
      <c r="B3" s="7">
        <v>0.12</v>
      </c>
      <c r="C3" s="3"/>
      <c r="D3" s="3"/>
      <c r="H3">
        <f t="shared" ref="H3:H66" si="0">$B$2+H2</f>
        <v>1</v>
      </c>
      <c r="I3">
        <f t="shared" ref="I3:I66" si="1">1-EXP(-2*(H3/$B$7)^2)</f>
        <v>6.0498169911937794E-5</v>
      </c>
      <c r="J3">
        <f>I3-I2</f>
        <v>6.0498169911937794E-5</v>
      </c>
      <c r="K3">
        <f>J3*$B$11/(PI()*(H3^2-H2^2))*1000</f>
        <v>1.7678078001518831</v>
      </c>
      <c r="L3">
        <f t="shared" ref="L3:L66" si="2">K3*2*PI()*AVERAGE(H2:H3)*$B$2/1000</f>
        <v>5.5537319979158898E-3</v>
      </c>
      <c r="M3">
        <f>L3+M2</f>
        <v>5.5537319979158898E-3</v>
      </c>
      <c r="N3">
        <f>IF(H3&lt;$B$12/2, 1, IF(H3&gt;$B$12/SQRT(2), 0, 1-ACOS($B$12/2/H3)/(PI()/4)))</f>
        <v>1</v>
      </c>
      <c r="O3">
        <f>L3*N3</f>
        <v>5.5537319979158898E-3</v>
      </c>
    </row>
    <row r="4" spans="1:15" x14ac:dyDescent="0.25">
      <c r="A4" s="3" t="s">
        <v>16</v>
      </c>
      <c r="B4" s="5">
        <v>100</v>
      </c>
      <c r="C4" s="3" t="s">
        <v>15</v>
      </c>
      <c r="D4" s="3" t="s">
        <v>36</v>
      </c>
      <c r="H4">
        <f t="shared" si="0"/>
        <v>2</v>
      </c>
      <c r="I4">
        <f>1-EXP(-2*(H4/$B$7)^2)</f>
        <v>2.4197072036191702E-4</v>
      </c>
      <c r="J4">
        <f t="shared" ref="J4:J49" si="3">I4-I3</f>
        <v>1.8147255044997923E-4</v>
      </c>
      <c r="K4">
        <f t="shared" ref="K4:K67" si="4">J4*$B$11/(PI()*(H4^2-H3^2))*1000</f>
        <v>1.767593910503982</v>
      </c>
      <c r="L4">
        <f t="shared" si="2"/>
        <v>1.6659180131308092E-2</v>
      </c>
      <c r="M4">
        <f t="shared" ref="M4:M67" si="5">L4+M3</f>
        <v>2.221291212922398E-2</v>
      </c>
      <c r="N4">
        <f t="shared" ref="N4:N67" si="6">IF(H4&lt;$B$12/2, 1, IF(H4&gt;$B$12/SQRT(2), 0, 1-ACOS($B$12/2/H4)/(PI()/4)))</f>
        <v>1</v>
      </c>
      <c r="O4">
        <f t="shared" ref="O4:O67" si="7">L4*N4</f>
        <v>1.6659180131308092E-2</v>
      </c>
    </row>
    <row r="5" spans="1:15" x14ac:dyDescent="0.25">
      <c r="A5" s="3" t="s">
        <v>17</v>
      </c>
      <c r="B5" s="5">
        <v>220</v>
      </c>
      <c r="C5" s="3" t="s">
        <v>15</v>
      </c>
      <c r="D5" t="s">
        <v>37</v>
      </c>
      <c r="H5">
        <f t="shared" si="0"/>
        <v>3</v>
      </c>
      <c r="I5">
        <f t="shared" si="1"/>
        <v>5.4435178677691987E-4</v>
      </c>
      <c r="J5">
        <f t="shared" si="3"/>
        <v>3.0238106641500284E-4</v>
      </c>
      <c r="K5">
        <f t="shared" si="4"/>
        <v>1.7671662088449598</v>
      </c>
      <c r="L5">
        <f t="shared" si="2"/>
        <v>2.7758581896897262E-2</v>
      </c>
      <c r="M5">
        <f t="shared" si="5"/>
        <v>4.9971494026121242E-2</v>
      </c>
      <c r="N5">
        <f t="shared" si="6"/>
        <v>1</v>
      </c>
      <c r="O5">
        <f t="shared" si="7"/>
        <v>2.7758581896897262E-2</v>
      </c>
    </row>
    <row r="6" spans="1:15" x14ac:dyDescent="0.25">
      <c r="A6" s="3" t="s">
        <v>18</v>
      </c>
      <c r="B6" s="8">
        <f>200/60</f>
        <v>3.3333333333333335</v>
      </c>
      <c r="C6" s="3" t="s">
        <v>15</v>
      </c>
      <c r="D6" t="s">
        <v>19</v>
      </c>
      <c r="H6">
        <f t="shared" si="0"/>
        <v>4</v>
      </c>
      <c r="I6">
        <f t="shared" si="1"/>
        <v>9.6753163913665396E-4</v>
      </c>
      <c r="J6">
        <f t="shared" si="3"/>
        <v>4.231798523597341E-4</v>
      </c>
      <c r="K6">
        <f t="shared" si="4"/>
        <v>1.7665248503918356</v>
      </c>
      <c r="L6">
        <f t="shared" si="2"/>
        <v>3.8847910446623592E-2</v>
      </c>
      <c r="M6">
        <f t="shared" si="5"/>
        <v>8.8819404472744834E-2</v>
      </c>
      <c r="N6">
        <f t="shared" si="6"/>
        <v>1</v>
      </c>
      <c r="O6">
        <f t="shared" si="7"/>
        <v>3.8847910446623592E-2</v>
      </c>
    </row>
    <row r="7" spans="1:15" x14ac:dyDescent="0.25">
      <c r="A7" t="s">
        <v>0</v>
      </c>
      <c r="B7" s="2">
        <f>B3*B4/B5*B6*1000</f>
        <v>181.81818181818181</v>
      </c>
      <c r="C7" t="s">
        <v>5</v>
      </c>
      <c r="D7" t="s">
        <v>7</v>
      </c>
      <c r="H7">
        <f t="shared" si="0"/>
        <v>5</v>
      </c>
      <c r="I7">
        <f t="shared" si="1"/>
        <v>1.5113567483370227E-3</v>
      </c>
      <c r="J7">
        <f t="shared" si="3"/>
        <v>5.4382510920036875E-4</v>
      </c>
      <c r="K7">
        <f t="shared" si="4"/>
        <v>1.7656700678572606</v>
      </c>
      <c r="L7">
        <f t="shared" si="2"/>
        <v>4.992314502459385E-2</v>
      </c>
      <c r="M7">
        <f t="shared" si="5"/>
        <v>0.13874254949733869</v>
      </c>
      <c r="N7">
        <f t="shared" si="6"/>
        <v>1</v>
      </c>
      <c r="O7">
        <f t="shared" si="7"/>
        <v>4.992314502459385E-2</v>
      </c>
    </row>
    <row r="8" spans="1:15" x14ac:dyDescent="0.25">
      <c r="A8" t="s">
        <v>34</v>
      </c>
      <c r="B8" s="4">
        <v>180</v>
      </c>
      <c r="C8" t="s">
        <v>9</v>
      </c>
      <c r="D8" t="s">
        <v>24</v>
      </c>
      <c r="H8">
        <f t="shared" si="0"/>
        <v>6</v>
      </c>
      <c r="I8">
        <f t="shared" si="1"/>
        <v>2.1756298790200912E-3</v>
      </c>
      <c r="J8">
        <f t="shared" si="3"/>
        <v>6.6427313068306848E-4</v>
      </c>
      <c r="K8">
        <f t="shared" si="4"/>
        <v>1.7646021713056206</v>
      </c>
      <c r="L8">
        <f t="shared" si="2"/>
        <v>6.0980273396705691E-2</v>
      </c>
      <c r="M8">
        <f t="shared" si="5"/>
        <v>0.19972282289404439</v>
      </c>
      <c r="N8">
        <f t="shared" si="6"/>
        <v>1</v>
      </c>
      <c r="O8">
        <f t="shared" si="7"/>
        <v>6.0980273396705691E-2</v>
      </c>
    </row>
    <row r="9" spans="1:15" x14ac:dyDescent="0.25">
      <c r="A9" t="s">
        <v>25</v>
      </c>
      <c r="B9" s="6">
        <v>0.6</v>
      </c>
      <c r="D9" t="s">
        <v>28</v>
      </c>
      <c r="H9">
        <f t="shared" si="0"/>
        <v>7</v>
      </c>
      <c r="I9">
        <f t="shared" si="1"/>
        <v>2.9601102087917219E-3</v>
      </c>
      <c r="J9">
        <f t="shared" si="3"/>
        <v>7.8448032977163074E-4</v>
      </c>
      <c r="K9">
        <f t="shared" si="4"/>
        <v>1.7633215479647832</v>
      </c>
      <c r="L9">
        <f t="shared" si="2"/>
        <v>7.2015294273035699E-2</v>
      </c>
      <c r="M9">
        <f t="shared" si="5"/>
        <v>0.27173811716708007</v>
      </c>
      <c r="N9">
        <f t="shared" si="6"/>
        <v>1</v>
      </c>
      <c r="O9">
        <f t="shared" si="7"/>
        <v>7.2015294273035699E-2</v>
      </c>
    </row>
    <row r="10" spans="1:15" x14ac:dyDescent="0.25">
      <c r="A10" t="s">
        <v>26</v>
      </c>
      <c r="B10" s="6">
        <v>0.15</v>
      </c>
      <c r="D10" t="s">
        <v>35</v>
      </c>
      <c r="H10">
        <f t="shared" si="0"/>
        <v>8</v>
      </c>
      <c r="I10">
        <f t="shared" si="1"/>
        <v>3.8645134737269604E-3</v>
      </c>
      <c r="J10">
        <f t="shared" si="3"/>
        <v>9.0440326493523848E-4</v>
      </c>
      <c r="K10">
        <f t="shared" si="4"/>
        <v>1.7618286619938008</v>
      </c>
      <c r="L10">
        <f t="shared" si="2"/>
        <v>8.3024219721054893E-2</v>
      </c>
      <c r="M10">
        <f t="shared" si="5"/>
        <v>0.35476233688813497</v>
      </c>
      <c r="N10">
        <f t="shared" si="6"/>
        <v>1</v>
      </c>
      <c r="O10">
        <f t="shared" si="7"/>
        <v>8.3024219721054893E-2</v>
      </c>
    </row>
    <row r="11" spans="1:15" x14ac:dyDescent="0.25">
      <c r="A11" t="s">
        <v>27</v>
      </c>
      <c r="B11" s="2">
        <f>B8*B9*(1-B10)</f>
        <v>91.8</v>
      </c>
      <c r="C11" t="s">
        <v>9</v>
      </c>
      <c r="D11" t="s">
        <v>39</v>
      </c>
      <c r="H11">
        <f t="shared" si="0"/>
        <v>9</v>
      </c>
      <c r="I11">
        <f t="shared" si="1"/>
        <v>4.8885121400384923E-3</v>
      </c>
      <c r="J11">
        <f t="shared" si="3"/>
        <v>1.0239986663115319E-3</v>
      </c>
      <c r="K11">
        <f t="shared" si="4"/>
        <v>1.7601240542002767</v>
      </c>
      <c r="L11">
        <f t="shared" si="2"/>
        <v>9.4003077567398632E-2</v>
      </c>
      <c r="M11">
        <f t="shared" si="5"/>
        <v>0.44876541445553358</v>
      </c>
      <c r="N11">
        <f t="shared" si="6"/>
        <v>1</v>
      </c>
      <c r="O11">
        <f t="shared" si="7"/>
        <v>9.4003077567398632E-2</v>
      </c>
    </row>
    <row r="12" spans="1:15" x14ac:dyDescent="0.25">
      <c r="A12" t="s">
        <v>20</v>
      </c>
      <c r="B12" s="4">
        <v>150</v>
      </c>
      <c r="C12" t="s">
        <v>5</v>
      </c>
      <c r="H12">
        <f t="shared" si="0"/>
        <v>10</v>
      </c>
      <c r="I12">
        <f t="shared" si="1"/>
        <v>6.0317356017657309E-3</v>
      </c>
      <c r="J12">
        <f t="shared" si="3"/>
        <v>1.1432234617272385E-3</v>
      </c>
      <c r="K12">
        <f t="shared" si="4"/>
        <v>1.7582083417171765</v>
      </c>
      <c r="L12">
        <f t="shared" si="2"/>
        <v>0.1049479137865605</v>
      </c>
      <c r="M12">
        <f t="shared" si="5"/>
        <v>0.55371332824209407</v>
      </c>
      <c r="N12">
        <f t="shared" si="6"/>
        <v>1</v>
      </c>
      <c r="O12">
        <f t="shared" si="7"/>
        <v>0.1049479137865605</v>
      </c>
    </row>
    <row r="13" spans="1:15" x14ac:dyDescent="0.25">
      <c r="H13">
        <f t="shared" si="0"/>
        <v>11</v>
      </c>
      <c r="I13">
        <f t="shared" si="1"/>
        <v>7.2937704043137819E-3</v>
      </c>
      <c r="J13">
        <f t="shared" si="3"/>
        <v>1.262034802548051E-3</v>
      </c>
      <c r="K13">
        <f t="shared" si="4"/>
        <v>1.7560822176267168</v>
      </c>
      <c r="L13">
        <f t="shared" si="2"/>
        <v>0.11585479487391108</v>
      </c>
      <c r="M13">
        <f t="shared" si="5"/>
        <v>0.66956812311600511</v>
      </c>
      <c r="N13">
        <f t="shared" si="6"/>
        <v>1</v>
      </c>
      <c r="O13">
        <f t="shared" si="7"/>
        <v>0.11585479487391108</v>
      </c>
    </row>
    <row r="14" spans="1:15" x14ac:dyDescent="0.25">
      <c r="A14" t="s">
        <v>29</v>
      </c>
      <c r="B14" s="9">
        <f>SUM(O:O)</f>
        <v>31.747557933015138</v>
      </c>
      <c r="C14" t="s">
        <v>9</v>
      </c>
      <c r="H14">
        <f t="shared" si="0"/>
        <v>12</v>
      </c>
      <c r="I14">
        <f t="shared" si="1"/>
        <v>8.6741604936572125E-3</v>
      </c>
      <c r="J14">
        <f t="shared" si="3"/>
        <v>1.3803900893434307E-3</v>
      </c>
      <c r="K14">
        <f t="shared" si="4"/>
        <v>1.753746450545359</v>
      </c>
      <c r="L14">
        <f t="shared" si="2"/>
        <v>0.12671981020172693</v>
      </c>
      <c r="M14">
        <f t="shared" si="5"/>
        <v>0.79628793331773207</v>
      </c>
      <c r="N14">
        <f t="shared" si="6"/>
        <v>1</v>
      </c>
      <c r="O14">
        <f t="shared" si="7"/>
        <v>0.12671981020172693</v>
      </c>
    </row>
    <row r="15" spans="1:15" x14ac:dyDescent="0.25">
      <c r="A15" t="s">
        <v>23</v>
      </c>
      <c r="B15" s="10">
        <f>MAX(K:K)</f>
        <v>1.7678078001518831</v>
      </c>
      <c r="C15" t="s">
        <v>32</v>
      </c>
      <c r="H15">
        <f t="shared" si="0"/>
        <v>13</v>
      </c>
      <c r="I15">
        <f t="shared" si="1"/>
        <v>1.0172407490996016E-2</v>
      </c>
      <c r="J15">
        <f t="shared" si="3"/>
        <v>1.4982469973388035E-3</v>
      </c>
      <c r="K15">
        <f t="shared" si="4"/>
        <v>1.7512018841594987</v>
      </c>
      <c r="L15">
        <f t="shared" si="2"/>
        <v>0.13753907435570212</v>
      </c>
      <c r="M15">
        <f t="shared" si="5"/>
        <v>0.93382700767343418</v>
      </c>
      <c r="N15">
        <f t="shared" si="6"/>
        <v>1</v>
      </c>
      <c r="O15">
        <f t="shared" si="7"/>
        <v>0.13753907435570212</v>
      </c>
    </row>
    <row r="16" spans="1:15" x14ac:dyDescent="0.25">
      <c r="A16" t="s">
        <v>30</v>
      </c>
      <c r="B16" s="10">
        <f>VLOOKUP(B12/SQRT(2), H:K, 4, TRUE)</f>
        <v>0.9015696652724946</v>
      </c>
      <c r="C16" t="s">
        <v>32</v>
      </c>
      <c r="H16">
        <f t="shared" si="0"/>
        <v>14</v>
      </c>
      <c r="I16">
        <f t="shared" si="1"/>
        <v>1.1787970992632513E-2</v>
      </c>
      <c r="J16">
        <f t="shared" si="3"/>
        <v>1.6155635016364966E-3</v>
      </c>
      <c r="K16">
        <f t="shared" si="4"/>
        <v>1.7484494367172385</v>
      </c>
      <c r="L16">
        <f t="shared" si="2"/>
        <v>0.14830872945023041</v>
      </c>
      <c r="M16">
        <f t="shared" si="5"/>
        <v>1.0821357371236646</v>
      </c>
      <c r="N16">
        <f t="shared" si="6"/>
        <v>1</v>
      </c>
      <c r="O16">
        <f t="shared" si="7"/>
        <v>0.14830872945023041</v>
      </c>
    </row>
    <row r="17" spans="1:15" x14ac:dyDescent="0.25">
      <c r="A17" t="s">
        <v>33</v>
      </c>
      <c r="B17" s="11">
        <f>B15/B16</f>
        <v>1.9608110923048556</v>
      </c>
      <c r="C17" t="s">
        <v>38</v>
      </c>
      <c r="H17">
        <f>$B$2+H16</f>
        <v>15</v>
      </c>
      <c r="I17">
        <f t="shared" si="1"/>
        <v>1.3520268894817833E-2</v>
      </c>
      <c r="J17">
        <f>I17-I16</f>
        <v>1.7322979021853202E-3</v>
      </c>
      <c r="K17">
        <f>J17*$B$11/(PI()*(H17^2-H16^2))*1000</f>
        <v>1.745490100477187</v>
      </c>
      <c r="L17">
        <f>K17*2*PI()*AVERAGE(H16:H17)*$B$2/1000</f>
        <v>0.15902494742061241</v>
      </c>
      <c r="M17">
        <f>L17+M16</f>
        <v>1.2411606845442771</v>
      </c>
      <c r="N17">
        <f t="shared" si="6"/>
        <v>1</v>
      </c>
      <c r="O17">
        <f t="shared" si="7"/>
        <v>0.15902494742061241</v>
      </c>
    </row>
    <row r="18" spans="1:15" x14ac:dyDescent="0.25">
      <c r="A18" t="s">
        <v>31</v>
      </c>
      <c r="B18" s="10">
        <f>B14/B12^2*1000</f>
        <v>1.4110025748006727</v>
      </c>
      <c r="C18" t="s">
        <v>32</v>
      </c>
      <c r="H18">
        <f t="shared" si="0"/>
        <v>16</v>
      </c>
      <c r="I18">
        <f t="shared" si="1"/>
        <v>1.5368677743293091E-2</v>
      </c>
      <c r="J18">
        <f t="shared" si="3"/>
        <v>1.8484088484752581E-3</v>
      </c>
      <c r="K18">
        <f t="shared" si="4"/>
        <v>1.7423249411115185</v>
      </c>
      <c r="L18">
        <f t="shared" si="2"/>
        <v>0.16968393229002868</v>
      </c>
      <c r="M18">
        <f t="shared" si="5"/>
        <v>1.4108446168343058</v>
      </c>
      <c r="N18">
        <f t="shared" si="6"/>
        <v>1</v>
      </c>
      <c r="O18">
        <f t="shared" si="7"/>
        <v>0.16968393229002868</v>
      </c>
    </row>
    <row r="19" spans="1:15" x14ac:dyDescent="0.25">
      <c r="H19">
        <f t="shared" si="0"/>
        <v>17</v>
      </c>
      <c r="I19">
        <f t="shared" si="1"/>
        <v>1.7332533107232373E-2</v>
      </c>
      <c r="J19">
        <f t="shared" si="3"/>
        <v>1.963855363939282E-3</v>
      </c>
      <c r="K19">
        <f t="shared" si="4"/>
        <v>1.7389550970667593</v>
      </c>
      <c r="L19">
        <f t="shared" si="2"/>
        <v>0.18028192240962607</v>
      </c>
      <c r="M19">
        <f t="shared" si="5"/>
        <v>1.591126539243932</v>
      </c>
      <c r="N19">
        <f t="shared" si="6"/>
        <v>1</v>
      </c>
      <c r="O19">
        <f t="shared" si="7"/>
        <v>0.18028192240962607</v>
      </c>
    </row>
    <row r="20" spans="1:15" x14ac:dyDescent="0.25">
      <c r="H20">
        <f t="shared" si="0"/>
        <v>18</v>
      </c>
      <c r="I20">
        <f t="shared" si="1"/>
        <v>1.9411129977272901E-2</v>
      </c>
      <c r="J20">
        <f t="shared" si="3"/>
        <v>2.0785968700405277E-3</v>
      </c>
      <c r="K20">
        <f t="shared" si="4"/>
        <v>1.7353817788810515</v>
      </c>
      <c r="L20">
        <f t="shared" si="2"/>
        <v>0.19081519266972047</v>
      </c>
      <c r="M20">
        <f t="shared" si="5"/>
        <v>1.7819417319136526</v>
      </c>
      <c r="N20">
        <f t="shared" si="6"/>
        <v>1</v>
      </c>
      <c r="O20">
        <f t="shared" si="7"/>
        <v>0.19081519266972047</v>
      </c>
    </row>
    <row r="21" spans="1:15" x14ac:dyDescent="0.25">
      <c r="H21">
        <f t="shared" si="0"/>
        <v>19</v>
      </c>
      <c r="I21">
        <f t="shared" si="1"/>
        <v>2.1603723187299639E-2</v>
      </c>
      <c r="J21">
        <f t="shared" si="3"/>
        <v>2.1925932100267387E-3</v>
      </c>
      <c r="K21">
        <f t="shared" si="4"/>
        <v>1.7316062684600659</v>
      </c>
      <c r="L21">
        <f t="shared" si="2"/>
        <v>0.20128005668045457</v>
      </c>
      <c r="M21">
        <f t="shared" si="5"/>
        <v>1.9832217885941072</v>
      </c>
      <c r="N21">
        <f t="shared" si="6"/>
        <v>1</v>
      </c>
      <c r="O21">
        <f t="shared" si="7"/>
        <v>0.20128005668045457</v>
      </c>
    </row>
    <row r="22" spans="1:15" x14ac:dyDescent="0.25">
      <c r="H22">
        <f t="shared" si="0"/>
        <v>20</v>
      </c>
      <c r="I22">
        <f t="shared" si="1"/>
        <v>2.3909527859629742E-2</v>
      </c>
      <c r="J22">
        <f t="shared" si="3"/>
        <v>2.3058046723301029E-3</v>
      </c>
      <c r="K22">
        <f t="shared" si="4"/>
        <v>1.7276299183100234</v>
      </c>
      <c r="L22">
        <f t="shared" si="2"/>
        <v>0.21167286891990347</v>
      </c>
      <c r="M22">
        <f t="shared" si="5"/>
        <v>2.1948946575140109</v>
      </c>
      <c r="N22">
        <f t="shared" si="6"/>
        <v>1</v>
      </c>
      <c r="O22">
        <f t="shared" si="7"/>
        <v>0.21167286891990347</v>
      </c>
    </row>
    <row r="23" spans="1:15" x14ac:dyDescent="0.25">
      <c r="H23">
        <f t="shared" si="0"/>
        <v>21</v>
      </c>
      <c r="I23">
        <f t="shared" si="1"/>
        <v>2.6327719873225353E-2</v>
      </c>
      <c r="J23">
        <f t="shared" si="3"/>
        <v>2.4181920135956103E-3</v>
      </c>
      <c r="K23">
        <f t="shared" si="4"/>
        <v>1.7234541507304402</v>
      </c>
      <c r="L23">
        <f t="shared" si="2"/>
        <v>0.22199002684807706</v>
      </c>
      <c r="M23">
        <f t="shared" si="5"/>
        <v>2.4168846843620879</v>
      </c>
      <c r="N23">
        <f t="shared" si="6"/>
        <v>1</v>
      </c>
      <c r="O23">
        <f t="shared" si="7"/>
        <v>0.22199002684807706</v>
      </c>
    </row>
    <row r="24" spans="1:15" x14ac:dyDescent="0.25">
      <c r="H24">
        <f t="shared" si="0"/>
        <v>22</v>
      </c>
      <c r="I24">
        <f t="shared" si="1"/>
        <v>2.8857436354543853E-2</v>
      </c>
      <c r="J24">
        <f t="shared" si="3"/>
        <v>2.5297164813185002E-3</v>
      </c>
      <c r="K24">
        <f t="shared" si="4"/>
        <v>1.7190804569665108</v>
      </c>
      <c r="L24">
        <f t="shared" si="2"/>
        <v>0.23222797298503831</v>
      </c>
      <c r="M24">
        <f t="shared" si="5"/>
        <v>2.6491126573471262</v>
      </c>
      <c r="N24">
        <f t="shared" si="6"/>
        <v>1</v>
      </c>
      <c r="O24">
        <f t="shared" si="7"/>
        <v>0.23222797298503831</v>
      </c>
    </row>
    <row r="25" spans="1:15" x14ac:dyDescent="0.25">
      <c r="H25">
        <f t="shared" si="0"/>
        <v>23</v>
      </c>
      <c r="I25">
        <f t="shared" si="1"/>
        <v>3.1497776190615667E-2</v>
      </c>
      <c r="J25">
        <f t="shared" si="3"/>
        <v>2.6403398360718144E-3</v>
      </c>
      <c r="K25">
        <f t="shared" si="4"/>
        <v>1.7145103963213575</v>
      </c>
      <c r="L25">
        <f t="shared" si="2"/>
        <v>0.24238319695139257</v>
      </c>
      <c r="M25">
        <f t="shared" si="5"/>
        <v>2.891495854298519</v>
      </c>
      <c r="N25">
        <f t="shared" si="6"/>
        <v>1</v>
      </c>
      <c r="O25">
        <f t="shared" si="7"/>
        <v>0.24238319695139257</v>
      </c>
    </row>
    <row r="26" spans="1:15" x14ac:dyDescent="0.25">
      <c r="H26">
        <f t="shared" si="0"/>
        <v>24</v>
      </c>
      <c r="I26">
        <f t="shared" si="1"/>
        <v>3.4247800563923403E-2</v>
      </c>
      <c r="J26">
        <f t="shared" si="3"/>
        <v>2.7500243733077356E-3</v>
      </c>
      <c r="K26">
        <f t="shared" si="4"/>
        <v>1.7097455952299494</v>
      </c>
      <c r="L26">
        <f t="shared" si="2"/>
        <v>0.25245223746965012</v>
      </c>
      <c r="M26">
        <f t="shared" si="5"/>
        <v>3.143948091768169</v>
      </c>
      <c r="N26">
        <f t="shared" si="6"/>
        <v>1</v>
      </c>
      <c r="O26">
        <f t="shared" si="7"/>
        <v>0.25245223746965012</v>
      </c>
    </row>
    <row r="27" spans="1:15" x14ac:dyDescent="0.25">
      <c r="H27">
        <f t="shared" si="0"/>
        <v>25</v>
      </c>
      <c r="I27">
        <f t="shared" si="1"/>
        <v>3.7106533508637241E-2</v>
      </c>
      <c r="J27">
        <f t="shared" si="3"/>
        <v>2.8587329447138377E-3</v>
      </c>
      <c r="K27">
        <f t="shared" si="4"/>
        <v>1.7047877462943959</v>
      </c>
      <c r="L27">
        <f t="shared" si="2"/>
        <v>0.26243168432473035</v>
      </c>
      <c r="M27">
        <f t="shared" si="5"/>
        <v>3.4063797760928995</v>
      </c>
      <c r="N27">
        <f t="shared" si="6"/>
        <v>1</v>
      </c>
      <c r="O27">
        <f t="shared" si="7"/>
        <v>0.26243168432473035</v>
      </c>
    </row>
    <row r="28" spans="1:15" x14ac:dyDescent="0.25">
      <c r="H28">
        <f t="shared" si="0"/>
        <v>26</v>
      </c>
      <c r="I28">
        <f t="shared" si="1"/>
        <v>4.00729624877455E-2</v>
      </c>
      <c r="J28">
        <f t="shared" si="3"/>
        <v>2.9664289791082599E-3</v>
      </c>
      <c r="K28">
        <f t="shared" si="4"/>
        <v>1.6996386072820473</v>
      </c>
      <c r="L28">
        <f t="shared" si="2"/>
        <v>0.27231818028213822</v>
      </c>
      <c r="M28">
        <f t="shared" si="5"/>
        <v>3.6786979563750379</v>
      </c>
      <c r="N28">
        <f t="shared" si="6"/>
        <v>1</v>
      </c>
      <c r="O28">
        <f t="shared" si="7"/>
        <v>0.27231818028213822</v>
      </c>
    </row>
    <row r="29" spans="1:15" x14ac:dyDescent="0.25">
      <c r="H29">
        <f t="shared" si="0"/>
        <v>27</v>
      </c>
      <c r="I29">
        <f t="shared" si="1"/>
        <v>4.3146038990602986E-2</v>
      </c>
      <c r="J29">
        <f t="shared" si="3"/>
        <v>3.0730765028574858E-3</v>
      </c>
      <c r="K29">
        <f t="shared" si="4"/>
        <v>1.6943000000872428</v>
      </c>
      <c r="L29">
        <f t="shared" si="2"/>
        <v>0.2821084229623172</v>
      </c>
      <c r="M29">
        <f t="shared" si="5"/>
        <v>3.9608063793373551</v>
      </c>
      <c r="N29">
        <f t="shared" si="6"/>
        <v>1</v>
      </c>
      <c r="O29">
        <f t="shared" si="7"/>
        <v>0.2821084229623172</v>
      </c>
    </row>
    <row r="30" spans="1:15" x14ac:dyDescent="0.25">
      <c r="H30">
        <f t="shared" si="0"/>
        <v>28</v>
      </c>
      <c r="I30">
        <f t="shared" si="1"/>
        <v>4.6324679150403281E-2</v>
      </c>
      <c r="J30">
        <f t="shared" si="3"/>
        <v>3.1786401598002945E-3</v>
      </c>
      <c r="K30">
        <f t="shared" si="4"/>
        <v>1.6887738096572122</v>
      </c>
      <c r="L30">
        <f t="shared" si="2"/>
        <v>0.29179916666966699</v>
      </c>
      <c r="M30">
        <f t="shared" si="5"/>
        <v>4.2526055460070218</v>
      </c>
      <c r="N30">
        <f t="shared" si="6"/>
        <v>1</v>
      </c>
      <c r="O30">
        <f t="shared" si="7"/>
        <v>0.29179916666966699</v>
      </c>
    </row>
    <row r="31" spans="1:15" x14ac:dyDescent="0.25">
      <c r="H31">
        <f t="shared" si="0"/>
        <v>29</v>
      </c>
      <c r="I31">
        <f t="shared" si="1"/>
        <v>4.9607764381065622E-2</v>
      </c>
      <c r="J31">
        <f t="shared" si="3"/>
        <v>3.2830852306623415E-3</v>
      </c>
      <c r="K31">
        <f t="shared" si="4"/>
        <v>1.6830619828829849</v>
      </c>
      <c r="L31">
        <f t="shared" si="2"/>
        <v>0.30138722417480296</v>
      </c>
      <c r="M31">
        <f t="shared" si="5"/>
        <v>4.553992770181825</v>
      </c>
      <c r="N31">
        <f t="shared" si="6"/>
        <v>1</v>
      </c>
      <c r="O31">
        <f t="shared" si="7"/>
        <v>0.30138722417480296</v>
      </c>
    </row>
    <row r="32" spans="1:15" x14ac:dyDescent="0.25">
      <c r="H32">
        <f t="shared" si="0"/>
        <v>30</v>
      </c>
      <c r="I32">
        <f t="shared" si="1"/>
        <v>5.2994142033014224E-2</v>
      </c>
      <c r="J32">
        <f t="shared" si="3"/>
        <v>3.3863776519486022E-3</v>
      </c>
      <c r="K32">
        <f t="shared" si="4"/>
        <v>1.677166527457272</v>
      </c>
      <c r="L32">
        <f t="shared" si="2"/>
        <v>0.31086946844888169</v>
      </c>
      <c r="M32">
        <f t="shared" si="5"/>
        <v>4.8648622386307068</v>
      </c>
      <c r="N32">
        <f t="shared" si="6"/>
        <v>1</v>
      </c>
      <c r="O32">
        <f t="shared" si="7"/>
        <v>0.31086946844888169</v>
      </c>
    </row>
    <row r="33" spans="8:15" x14ac:dyDescent="0.25">
      <c r="H33">
        <f t="shared" si="0"/>
        <v>31</v>
      </c>
      <c r="I33">
        <f t="shared" si="1"/>
        <v>5.6482626067309583E-2</v>
      </c>
      <c r="J33">
        <f t="shared" si="3"/>
        <v>3.4884840342953582E-3</v>
      </c>
      <c r="K33">
        <f t="shared" si="4"/>
        <v>1.6710895106981363</v>
      </c>
      <c r="L33">
        <f t="shared" si="2"/>
        <v>0.32024283434831385</v>
      </c>
      <c r="M33">
        <f t="shared" si="5"/>
        <v>5.1851050729790202</v>
      </c>
      <c r="N33">
        <f t="shared" si="6"/>
        <v>1</v>
      </c>
      <c r="O33">
        <f t="shared" si="7"/>
        <v>0.32024283434831385</v>
      </c>
    </row>
    <row r="34" spans="8:15" x14ac:dyDescent="0.25">
      <c r="H34">
        <f t="shared" si="0"/>
        <v>32</v>
      </c>
      <c r="I34">
        <f t="shared" si="1"/>
        <v>6.0071997747582651E-2</v>
      </c>
      <c r="J34">
        <f t="shared" si="3"/>
        <v>3.589371680273068E-3</v>
      </c>
      <c r="K34">
        <f t="shared" si="4"/>
        <v>1.6648330583420321</v>
      </c>
      <c r="L34">
        <f t="shared" si="2"/>
        <v>0.32950432024906756</v>
      </c>
      <c r="M34">
        <f t="shared" si="5"/>
        <v>5.5146093932280875</v>
      </c>
      <c r="N34">
        <f t="shared" si="6"/>
        <v>1</v>
      </c>
      <c r="O34">
        <f t="shared" si="7"/>
        <v>0.32950432024906756</v>
      </c>
    </row>
    <row r="35" spans="8:15" x14ac:dyDescent="0.25">
      <c r="H35">
        <f t="shared" si="0"/>
        <v>33</v>
      </c>
      <c r="I35">
        <f t="shared" si="1"/>
        <v>6.3761006349205229E-2</v>
      </c>
      <c r="J35">
        <f t="shared" si="3"/>
        <v>3.6890086016225787E-3</v>
      </c>
      <c r="K35">
        <f t="shared" si="4"/>
        <v>1.6583993533049235</v>
      </c>
      <c r="L35">
        <f t="shared" si="2"/>
        <v>0.33865098962895274</v>
      </c>
      <c r="M35">
        <f t="shared" si="5"/>
        <v>5.85326038285704</v>
      </c>
      <c r="N35">
        <f t="shared" si="6"/>
        <v>1</v>
      </c>
      <c r="O35">
        <f t="shared" si="7"/>
        <v>0.33865098962895274</v>
      </c>
    </row>
    <row r="36" spans="8:15" x14ac:dyDescent="0.25">
      <c r="H36">
        <f t="shared" si="0"/>
        <v>34</v>
      </c>
      <c r="I36">
        <f t="shared" si="1"/>
        <v>6.7548369885119697E-2</v>
      </c>
      <c r="J36">
        <f t="shared" si="3"/>
        <v>3.7873635359144675E-3</v>
      </c>
      <c r="K36">
        <f t="shared" si="4"/>
        <v>1.6517906344137017</v>
      </c>
      <c r="L36">
        <f t="shared" si="2"/>
        <v>0.34767997259694811</v>
      </c>
      <c r="M36">
        <f t="shared" si="5"/>
        <v>6.2009403554539881</v>
      </c>
      <c r="N36">
        <f t="shared" si="6"/>
        <v>1</v>
      </c>
      <c r="O36">
        <f t="shared" si="7"/>
        <v>0.34767997259694811</v>
      </c>
    </row>
    <row r="37" spans="8:15" x14ac:dyDescent="0.25">
      <c r="H37">
        <f t="shared" si="0"/>
        <v>35</v>
      </c>
      <c r="I37">
        <f t="shared" si="1"/>
        <v>7.1432775847739771E-2</v>
      </c>
      <c r="J37">
        <f t="shared" si="3"/>
        <v>3.8844059626200744E-3</v>
      </c>
      <c r="K37">
        <f t="shared" si="4"/>
        <v>1.6450091951090848</v>
      </c>
      <c r="L37">
        <f t="shared" si="2"/>
        <v>0.35658846736852279</v>
      </c>
      <c r="M37">
        <f t="shared" si="5"/>
        <v>6.557528822822511</v>
      </c>
      <c r="N37">
        <f t="shared" si="6"/>
        <v>1</v>
      </c>
      <c r="O37">
        <f t="shared" si="7"/>
        <v>0.35658846736852279</v>
      </c>
    </row>
    <row r="38" spans="8:15" x14ac:dyDescent="0.25">
      <c r="H38">
        <f t="shared" si="0"/>
        <v>36</v>
      </c>
      <c r="I38">
        <f t="shared" si="1"/>
        <v>7.5412881966320455E-2</v>
      </c>
      <c r="J38">
        <f t="shared" si="3"/>
        <v>3.9801061185806841E-3</v>
      </c>
      <c r="K38">
        <f t="shared" si="4"/>
        <v>1.638057382120043</v>
      </c>
      <c r="L38">
        <f t="shared" si="2"/>
        <v>0.36537374168570674</v>
      </c>
      <c r="M38">
        <f t="shared" si="5"/>
        <v>6.9229025645082176</v>
      </c>
      <c r="N38">
        <f t="shared" si="6"/>
        <v>1</v>
      </c>
      <c r="O38">
        <f t="shared" si="7"/>
        <v>0.36537374168570674</v>
      </c>
    </row>
    <row r="39" spans="8:15" x14ac:dyDescent="0.25">
      <c r="H39">
        <f t="shared" si="0"/>
        <v>37</v>
      </c>
      <c r="I39">
        <f t="shared" si="1"/>
        <v>7.9487316979186318E-2</v>
      </c>
      <c r="J39">
        <f t="shared" si="3"/>
        <v>4.0744350128658624E-3</v>
      </c>
      <c r="K39">
        <f t="shared" si="4"/>
        <v>1.6309375941116169</v>
      </c>
      <c r="L39">
        <f t="shared" si="2"/>
        <v>0.37403313418108608</v>
      </c>
      <c r="M39">
        <f t="shared" si="5"/>
        <v>7.2969356986893033</v>
      </c>
      <c r="N39">
        <f t="shared" si="6"/>
        <v>1</v>
      </c>
      <c r="O39">
        <f t="shared" si="7"/>
        <v>0.37403313418108608</v>
      </c>
    </row>
    <row r="40" spans="8:15" x14ac:dyDescent="0.25">
      <c r="H40">
        <f t="shared" si="0"/>
        <v>38</v>
      </c>
      <c r="I40">
        <f t="shared" si="1"/>
        <v>8.3654681420197163E-2</v>
      </c>
      <c r="J40">
        <f t="shared" si="3"/>
        <v>4.1673644410108457E-3</v>
      </c>
      <c r="K40">
        <f t="shared" si="4"/>
        <v>1.6236522803071556</v>
      </c>
      <c r="L40">
        <f t="shared" si="2"/>
        <v>0.38256405568479562</v>
      </c>
      <c r="M40">
        <f t="shared" si="5"/>
        <v>7.679499754374099</v>
      </c>
      <c r="N40">
        <f t="shared" si="6"/>
        <v>1</v>
      </c>
      <c r="O40">
        <f t="shared" si="7"/>
        <v>0.38256405568479562</v>
      </c>
    </row>
    <row r="41" spans="8:15" x14ac:dyDescent="0.25">
      <c r="H41">
        <f t="shared" si="0"/>
        <v>39</v>
      </c>
      <c r="I41">
        <f t="shared" si="1"/>
        <v>8.7913548418820486E-2</v>
      </c>
      <c r="J41">
        <f t="shared" si="3"/>
        <v>4.258866998623323E-3</v>
      </c>
      <c r="K41">
        <f t="shared" si="4"/>
        <v>1.6162039390859602</v>
      </c>
      <c r="L41">
        <f t="shared" si="2"/>
        <v>0.39096399047362096</v>
      </c>
      <c r="M41">
        <f t="shared" si="5"/>
        <v>8.0704637448477197</v>
      </c>
      <c r="N41">
        <f t="shared" si="6"/>
        <v>1</v>
      </c>
      <c r="O41">
        <f t="shared" si="7"/>
        <v>0.39096399047362096</v>
      </c>
    </row>
    <row r="42" spans="8:15" x14ac:dyDescent="0.25">
      <c r="H42">
        <f t="shared" si="0"/>
        <v>40</v>
      </c>
      <c r="I42">
        <f t="shared" si="1"/>
        <v>9.2262464513170439E-2</v>
      </c>
      <c r="J42">
        <f t="shared" si="3"/>
        <v>4.3489160943499527E-3</v>
      </c>
      <c r="K42">
        <f t="shared" si="4"/>
        <v>1.6085951165571228</v>
      </c>
      <c r="L42">
        <f t="shared" si="2"/>
        <v>0.39923049746132566</v>
      </c>
      <c r="M42">
        <f t="shared" si="5"/>
        <v>8.4696942423090462</v>
      </c>
      <c r="N42">
        <f t="shared" si="6"/>
        <v>1</v>
      </c>
      <c r="O42">
        <f t="shared" si="7"/>
        <v>0.39923049746132566</v>
      </c>
    </row>
    <row r="43" spans="8:15" x14ac:dyDescent="0.25">
      <c r="H43">
        <f t="shared" si="0"/>
        <v>41</v>
      </c>
      <c r="I43">
        <f t="shared" si="1"/>
        <v>9.6699950475366392E-2</v>
      </c>
      <c r="J43">
        <f t="shared" si="3"/>
        <v>4.4374859621959528E-3</v>
      </c>
      <c r="K43">
        <f t="shared" si="4"/>
        <v>1.6008284051112642</v>
      </c>
      <c r="L43">
        <f t="shared" si="2"/>
        <v>0.40736121132958841</v>
      </c>
      <c r="M43">
        <f t="shared" si="5"/>
        <v>8.8770554536386346</v>
      </c>
      <c r="N43">
        <f t="shared" si="6"/>
        <v>1</v>
      </c>
      <c r="O43">
        <f t="shared" si="7"/>
        <v>0.40736121132958841</v>
      </c>
    </row>
    <row r="44" spans="8:15" x14ac:dyDescent="0.25">
      <c r="H44">
        <f t="shared" si="0"/>
        <v>42</v>
      </c>
      <c r="I44">
        <f t="shared" si="1"/>
        <v>0.10122450214855638</v>
      </c>
      <c r="J44">
        <f t="shared" si="3"/>
        <v>4.5245516731899915E-3</v>
      </c>
      <c r="K44">
        <f t="shared" si="4"/>
        <v>1.5929064419511703</v>
      </c>
      <c r="L44">
        <f t="shared" si="2"/>
        <v>0.4153538435988412</v>
      </c>
      <c r="M44">
        <f t="shared" si="5"/>
        <v>9.2924092972374766</v>
      </c>
      <c r="N44">
        <f t="shared" si="6"/>
        <v>1</v>
      </c>
      <c r="O44">
        <f t="shared" si="7"/>
        <v>0.4153538435988412</v>
      </c>
    </row>
    <row r="45" spans="8:15" x14ac:dyDescent="0.25">
      <c r="H45">
        <f t="shared" si="0"/>
        <v>43</v>
      </c>
      <c r="I45">
        <f t="shared" si="1"/>
        <v>0.10583459129494266</v>
      </c>
      <c r="J45">
        <f t="shared" si="3"/>
        <v>4.6100891463862759E-3</v>
      </c>
      <c r="K45">
        <f t="shared" si="4"/>
        <v>1.5848319076020116</v>
      </c>
      <c r="L45">
        <f t="shared" si="2"/>
        <v>0.42320618363826012</v>
      </c>
      <c r="M45">
        <f t="shared" si="5"/>
        <v>9.7156154808757371</v>
      </c>
      <c r="N45">
        <f t="shared" si="6"/>
        <v>1</v>
      </c>
      <c r="O45">
        <f t="shared" si="7"/>
        <v>0.42320618363826012</v>
      </c>
    </row>
    <row r="46" spans="8:15" x14ac:dyDescent="0.25">
      <c r="H46">
        <f t="shared" si="0"/>
        <v>44</v>
      </c>
      <c r="I46">
        <f t="shared" si="1"/>
        <v>0.11052866645414261</v>
      </c>
      <c r="J46">
        <f t="shared" si="3"/>
        <v>4.6940751591999508E-3</v>
      </c>
      <c r="K46">
        <f t="shared" si="4"/>
        <v>1.5766075244031283</v>
      </c>
      <c r="L46">
        <f t="shared" si="2"/>
        <v>0.43091609961455551</v>
      </c>
      <c r="M46">
        <f t="shared" si="5"/>
        <v>10.146531580490292</v>
      </c>
      <c r="N46">
        <f t="shared" si="6"/>
        <v>1</v>
      </c>
      <c r="O46">
        <f t="shared" si="7"/>
        <v>0.43091609961455551</v>
      </c>
    </row>
    <row r="47" spans="8:15" x14ac:dyDescent="0.25">
      <c r="H47">
        <f t="shared" si="0"/>
        <v>45</v>
      </c>
      <c r="I47">
        <f t="shared" si="1"/>
        <v>0.11530515381121087</v>
      </c>
      <c r="J47">
        <f t="shared" si="3"/>
        <v>4.7764873570682598E-3</v>
      </c>
      <c r="K47">
        <f t="shared" si="4"/>
        <v>1.5682360549818004</v>
      </c>
      <c r="L47">
        <f t="shared" si="2"/>
        <v>0.43848153937886614</v>
      </c>
      <c r="M47">
        <f t="shared" si="5"/>
        <v>10.585013119869158</v>
      </c>
      <c r="N47">
        <f t="shared" si="6"/>
        <v>1</v>
      </c>
      <c r="O47">
        <f t="shared" si="7"/>
        <v>0.43848153937886614</v>
      </c>
    </row>
    <row r="48" spans="8:15" x14ac:dyDescent="0.25">
      <c r="H48">
        <f t="shared" si="0"/>
        <v>46</v>
      </c>
      <c r="I48">
        <f t="shared" si="1"/>
        <v>0.12016245807364534</v>
      </c>
      <c r="J48">
        <f t="shared" si="3"/>
        <v>4.8573042624344698E-3</v>
      </c>
      <c r="K48">
        <f t="shared" si="4"/>
        <v>1.5597203007108151</v>
      </c>
      <c r="L48">
        <f t="shared" si="2"/>
        <v>0.44590053129148438</v>
      </c>
      <c r="M48">
        <f t="shared" si="5"/>
        <v>11.030913651160642</v>
      </c>
      <c r="N48">
        <f t="shared" si="6"/>
        <v>1</v>
      </c>
      <c r="O48">
        <f t="shared" si="7"/>
        <v>0.44590053129148438</v>
      </c>
    </row>
    <row r="49" spans="8:15" x14ac:dyDescent="0.25">
      <c r="H49">
        <f t="shared" si="0"/>
        <v>47</v>
      </c>
      <c r="I49">
        <f t="shared" si="1"/>
        <v>0.12509896335669446</v>
      </c>
      <c r="J49">
        <f t="shared" si="3"/>
        <v>4.9365052830491196E-3</v>
      </c>
      <c r="K49">
        <f t="shared" si="4"/>
        <v>1.5510631001505559</v>
      </c>
      <c r="L49">
        <f t="shared" si="2"/>
        <v>0.45317118498390924</v>
      </c>
      <c r="M49">
        <f t="shared" si="5"/>
        <v>11.48408483614455</v>
      </c>
      <c r="N49">
        <f t="shared" si="6"/>
        <v>1</v>
      </c>
      <c r="O49">
        <f t="shared" si="7"/>
        <v>0.45317118498390924</v>
      </c>
    </row>
    <row r="50" spans="8:15" x14ac:dyDescent="0.25">
      <c r="H50">
        <f t="shared" si="0"/>
        <v>48</v>
      </c>
      <c r="I50">
        <f t="shared" si="1"/>
        <v>0.13011303407627983</v>
      </c>
      <c r="J50">
        <f t="shared" ref="J50:J113" si="8">I50-I49</f>
        <v>5.0140707195853729E-3</v>
      </c>
      <c r="K50">
        <f t="shared" si="4"/>
        <v>1.5422673274769096</v>
      </c>
      <c r="L50">
        <f t="shared" si="2"/>
        <v>0.46029169205793719</v>
      </c>
      <c r="M50">
        <f t="shared" si="5"/>
        <v>11.944376528202488</v>
      </c>
      <c r="N50">
        <f t="shared" si="6"/>
        <v>1</v>
      </c>
      <c r="O50">
        <f t="shared" si="7"/>
        <v>0.46029169205793719</v>
      </c>
    </row>
    <row r="51" spans="8:15" x14ac:dyDescent="0.25">
      <c r="H51">
        <f t="shared" si="0"/>
        <v>49</v>
      </c>
      <c r="I51">
        <f t="shared" si="1"/>
        <v>0.13520301584884797</v>
      </c>
      <c r="J51">
        <f t="shared" si="8"/>
        <v>5.0899817725681418E-3</v>
      </c>
      <c r="K51">
        <f t="shared" si="4"/>
        <v>1.5333358908969361</v>
      </c>
      <c r="L51">
        <f t="shared" si="2"/>
        <v>0.46726032672175533</v>
      </c>
      <c r="M51">
        <f t="shared" si="5"/>
        <v>12.411636854924243</v>
      </c>
      <c r="N51">
        <f t="shared" si="6"/>
        <v>1</v>
      </c>
      <c r="O51">
        <f t="shared" si="7"/>
        <v>0.46726032672175533</v>
      </c>
    </row>
    <row r="52" spans="8:15" x14ac:dyDescent="0.25">
      <c r="H52">
        <f t="shared" si="0"/>
        <v>50</v>
      </c>
      <c r="I52">
        <f t="shared" si="1"/>
        <v>0.14036723639745785</v>
      </c>
      <c r="J52">
        <f t="shared" si="8"/>
        <v>5.1642205486098769E-3</v>
      </c>
      <c r="K52">
        <f t="shared" si="4"/>
        <v>1.52427173105193</v>
      </c>
      <c r="L52">
        <f t="shared" si="2"/>
        <v>0.47407544636238669</v>
      </c>
      <c r="M52">
        <f t="shared" si="5"/>
        <v>12.885712301286629</v>
      </c>
      <c r="N52">
        <f t="shared" si="6"/>
        <v>1</v>
      </c>
      <c r="O52">
        <f t="shared" si="7"/>
        <v>0.47407544636238669</v>
      </c>
    </row>
    <row r="53" spans="8:15" x14ac:dyDescent="0.25">
      <c r="H53">
        <f t="shared" si="0"/>
        <v>51</v>
      </c>
      <c r="I53">
        <f t="shared" si="1"/>
        <v>0.14560400646341543</v>
      </c>
      <c r="J53">
        <f t="shared" si="8"/>
        <v>5.2367700659575744E-3</v>
      </c>
      <c r="K53">
        <f t="shared" si="4"/>
        <v>1.5150778194109458</v>
      </c>
      <c r="L53">
        <f t="shared" si="2"/>
        <v>0.48073549205490529</v>
      </c>
      <c r="M53">
        <f t="shared" si="5"/>
        <v>13.366447793341534</v>
      </c>
      <c r="N53">
        <f t="shared" si="6"/>
        <v>1</v>
      </c>
      <c r="O53">
        <f t="shared" si="7"/>
        <v>0.48073549205490529</v>
      </c>
    </row>
    <row r="54" spans="8:15" x14ac:dyDescent="0.25">
      <c r="H54">
        <f t="shared" si="0"/>
        <v>52</v>
      </c>
      <c r="I54">
        <f t="shared" si="1"/>
        <v>0.15091162072276187</v>
      </c>
      <c r="J54">
        <f t="shared" si="8"/>
        <v>5.3076142593464493E-3</v>
      </c>
      <c r="K54">
        <f t="shared" si="4"/>
        <v>1.5057571566547865</v>
      </c>
      <c r="L54">
        <f t="shared" si="2"/>
        <v>0.487238989008004</v>
      </c>
      <c r="M54">
        <f t="shared" si="5"/>
        <v>13.853686782349538</v>
      </c>
      <c r="N54">
        <f t="shared" si="6"/>
        <v>1</v>
      </c>
      <c r="O54">
        <f t="shared" si="7"/>
        <v>0.487238989008004</v>
      </c>
    </row>
    <row r="55" spans="8:15" x14ac:dyDescent="0.25">
      <c r="H55">
        <f t="shared" si="0"/>
        <v>53</v>
      </c>
      <c r="I55">
        <f t="shared" si="1"/>
        <v>0.15628835870692193</v>
      </c>
      <c r="J55">
        <f t="shared" si="8"/>
        <v>5.3767379841600516E-3</v>
      </c>
      <c r="K55">
        <f t="shared" si="4"/>
        <v>1.4963127710516666</v>
      </c>
      <c r="L55">
        <f t="shared" si="2"/>
        <v>0.49358454694589271</v>
      </c>
      <c r="M55">
        <f t="shared" si="5"/>
        <v>14.347271329295431</v>
      </c>
      <c r="N55">
        <f t="shared" si="6"/>
        <v>1</v>
      </c>
      <c r="O55">
        <f t="shared" si="7"/>
        <v>0.49358454694589271</v>
      </c>
    </row>
    <row r="56" spans="8:15" x14ac:dyDescent="0.25">
      <c r="H56">
        <f t="shared" si="0"/>
        <v>54</v>
      </c>
      <c r="I56">
        <f t="shared" si="1"/>
        <v>0.16173248572682364</v>
      </c>
      <c r="J56">
        <f t="shared" si="8"/>
        <v>5.4441270199017122E-3</v>
      </c>
      <c r="K56">
        <f t="shared" si="4"/>
        <v>1.486747716826974</v>
      </c>
      <c r="L56">
        <f t="shared" si="2"/>
        <v>0.4997708604269771</v>
      </c>
      <c r="M56">
        <f t="shared" si="5"/>
        <v>14.847042189722409</v>
      </c>
      <c r="N56">
        <f t="shared" si="6"/>
        <v>1</v>
      </c>
      <c r="O56">
        <f t="shared" si="7"/>
        <v>0.4997708604269771</v>
      </c>
    </row>
    <row r="57" spans="8:15" x14ac:dyDescent="0.25">
      <c r="H57">
        <f t="shared" si="0"/>
        <v>55</v>
      </c>
      <c r="I57">
        <f t="shared" si="1"/>
        <v>0.16724225379979607</v>
      </c>
      <c r="J57">
        <f t="shared" si="8"/>
        <v>5.5097680729724319E-3</v>
      </c>
      <c r="K57">
        <f t="shared" si="4"/>
        <v>1.4770650725265775</v>
      </c>
      <c r="L57">
        <f t="shared" si="2"/>
        <v>0.5057967090988692</v>
      </c>
      <c r="M57">
        <f t="shared" si="5"/>
        <v>15.352838898821277</v>
      </c>
      <c r="N57">
        <f t="shared" si="6"/>
        <v>1</v>
      </c>
      <c r="O57">
        <f t="shared" si="7"/>
        <v>0.5057967090988692</v>
      </c>
    </row>
    <row r="58" spans="8:15" x14ac:dyDescent="0.25">
      <c r="H58">
        <f t="shared" si="0"/>
        <v>56</v>
      </c>
      <c r="I58">
        <f t="shared" si="1"/>
        <v>0.17281590257855906</v>
      </c>
      <c r="J58">
        <f t="shared" si="8"/>
        <v>5.5736487787629851E-3</v>
      </c>
      <c r="K58">
        <f t="shared" si="4"/>
        <v>1.4672679393765395</v>
      </c>
      <c r="L58">
        <f t="shared" si="2"/>
        <v>0.51166095789044197</v>
      </c>
      <c r="M58">
        <f t="shared" si="5"/>
        <v>15.864499856711719</v>
      </c>
      <c r="N58">
        <f t="shared" si="6"/>
        <v>1</v>
      </c>
      <c r="O58">
        <f t="shared" si="7"/>
        <v>0.51166095789044197</v>
      </c>
    </row>
    <row r="59" spans="8:15" x14ac:dyDescent="0.25">
      <c r="H59">
        <f t="shared" si="0"/>
        <v>57</v>
      </c>
      <c r="I59">
        <f t="shared" si="1"/>
        <v>0.17845166028161819</v>
      </c>
      <c r="J59">
        <f t="shared" si="8"/>
        <v>5.6357577030591299E-3</v>
      </c>
      <c r="K59">
        <f t="shared" si="4"/>
        <v>1.4573594396393974</v>
      </c>
      <c r="L59">
        <f t="shared" si="2"/>
        <v>0.51736255714082813</v>
      </c>
      <c r="M59">
        <f t="shared" si="5"/>
        <v>16.381862413852549</v>
      </c>
      <c r="N59">
        <f t="shared" si="6"/>
        <v>1</v>
      </c>
      <c r="O59">
        <f t="shared" si="7"/>
        <v>0.51736255714082813</v>
      </c>
    </row>
    <row r="60" spans="8:15" x14ac:dyDescent="0.25">
      <c r="H60">
        <f t="shared" si="0"/>
        <v>58</v>
      </c>
      <c r="I60">
        <f t="shared" si="1"/>
        <v>0.18414774462438233</v>
      </c>
      <c r="J60">
        <f t="shared" si="8"/>
        <v>5.6960843427641406E-3</v>
      </c>
      <c r="K60">
        <f t="shared" si="4"/>
        <v>1.4473427149684925</v>
      </c>
      <c r="L60">
        <f t="shared" si="2"/>
        <v>0.52290054266574804</v>
      </c>
      <c r="M60">
        <f t="shared" si="5"/>
        <v>16.904762956518297</v>
      </c>
      <c r="N60">
        <f t="shared" si="6"/>
        <v>1</v>
      </c>
      <c r="O60">
        <f t="shared" si="7"/>
        <v>0.52290054266574804</v>
      </c>
    </row>
    <row r="61" spans="8:15" x14ac:dyDescent="0.25">
      <c r="H61">
        <f t="shared" si="0"/>
        <v>59</v>
      </c>
      <c r="I61">
        <f t="shared" si="1"/>
        <v>0.18990236375032676</v>
      </c>
      <c r="J61">
        <f t="shared" si="8"/>
        <v>5.7546191259444379E-3</v>
      </c>
      <c r="K61">
        <f t="shared" si="4"/>
        <v>1.4372209247620369</v>
      </c>
      <c r="L61">
        <f t="shared" si="2"/>
        <v>0.5282740357616994</v>
      </c>
      <c r="M61">
        <f t="shared" si="5"/>
        <v>17.433036992279998</v>
      </c>
      <c r="N61">
        <f t="shared" si="6"/>
        <v>1</v>
      </c>
      <c r="O61">
        <f t="shared" si="7"/>
        <v>0.5282740357616994</v>
      </c>
    </row>
    <row r="62" spans="8:15" x14ac:dyDescent="0.25">
      <c r="H62">
        <f t="shared" si="0"/>
        <v>60</v>
      </c>
      <c r="I62">
        <f t="shared" si="1"/>
        <v>0.19571371716152597</v>
      </c>
      <c r="J62">
        <f t="shared" si="8"/>
        <v>5.8113534111992049E-3</v>
      </c>
      <c r="K62">
        <f t="shared" si="4"/>
        <v>1.4269972445171506</v>
      </c>
      <c r="L62">
        <f t="shared" si="2"/>
        <v>0.53348224314808701</v>
      </c>
      <c r="M62">
        <f t="shared" si="5"/>
        <v>17.966519235428084</v>
      </c>
      <c r="N62">
        <f t="shared" si="6"/>
        <v>1</v>
      </c>
      <c r="O62">
        <f t="shared" si="7"/>
        <v>0.53348224314808701</v>
      </c>
    </row>
    <row r="63" spans="8:15" x14ac:dyDescent="0.25">
      <c r="H63">
        <f t="shared" si="0"/>
        <v>61</v>
      </c>
      <c r="I63">
        <f t="shared" si="1"/>
        <v>0.20157999664788873</v>
      </c>
      <c r="J63">
        <f t="shared" si="8"/>
        <v>5.8662794863627576E-3</v>
      </c>
      <c r="K63">
        <f t="shared" si="4"/>
        <v>1.4166748641860063</v>
      </c>
      <c r="L63">
        <f t="shared" si="2"/>
        <v>0.53852445684810102</v>
      </c>
      <c r="M63">
        <f t="shared" si="5"/>
        <v>18.505043692276185</v>
      </c>
      <c r="N63">
        <f t="shared" si="6"/>
        <v>1</v>
      </c>
      <c r="O63">
        <f t="shared" si="7"/>
        <v>0.53852445684810102</v>
      </c>
    </row>
    <row r="64" spans="8:15" x14ac:dyDescent="0.25">
      <c r="H64">
        <f t="shared" si="0"/>
        <v>62</v>
      </c>
      <c r="I64">
        <f t="shared" si="1"/>
        <v>0.20749938721443228</v>
      </c>
      <c r="J64">
        <f t="shared" si="8"/>
        <v>5.9193905665435587E-3</v>
      </c>
      <c r="K64">
        <f t="shared" si="4"/>
        <v>1.4062569865347525</v>
      </c>
      <c r="L64">
        <f t="shared" si="2"/>
        <v>0.54340005400869862</v>
      </c>
      <c r="M64">
        <f t="shared" si="5"/>
        <v>19.048443746284885</v>
      </c>
      <c r="N64">
        <f t="shared" si="6"/>
        <v>1</v>
      </c>
      <c r="O64">
        <f t="shared" si="7"/>
        <v>0.54340005400869862</v>
      </c>
    </row>
    <row r="65" spans="8:15" x14ac:dyDescent="0.25">
      <c r="H65">
        <f t="shared" si="0"/>
        <v>63</v>
      </c>
      <c r="I65">
        <f t="shared" si="1"/>
        <v>0.21347006800593815</v>
      </c>
      <c r="J65">
        <f t="shared" si="8"/>
        <v>5.9706807915058668E-3</v>
      </c>
      <c r="K65">
        <f t="shared" si="4"/>
        <v>1.3957468255063132</v>
      </c>
      <c r="L65">
        <f t="shared" si="2"/>
        <v>0.54810849666023853</v>
      </c>
      <c r="M65">
        <f t="shared" si="5"/>
        <v>19.596552242945123</v>
      </c>
      <c r="N65">
        <f t="shared" si="6"/>
        <v>1</v>
      </c>
      <c r="O65">
        <f t="shared" si="7"/>
        <v>0.54810849666023853</v>
      </c>
    </row>
    <row r="66" spans="8:15" x14ac:dyDescent="0.25">
      <c r="H66">
        <f t="shared" si="0"/>
        <v>64</v>
      </c>
      <c r="I66">
        <f t="shared" si="1"/>
        <v>0.21949021322834128</v>
      </c>
      <c r="J66">
        <f t="shared" si="8"/>
        <v>6.0201452224031282E-3</v>
      </c>
      <c r="K66">
        <f t="shared" si="4"/>
        <v>1.3851476045887261</v>
      </c>
      <c r="L66">
        <f t="shared" si="2"/>
        <v>0.5526493314166071</v>
      </c>
      <c r="M66">
        <f t="shared" si="5"/>
        <v>20.149201574361729</v>
      </c>
      <c r="N66">
        <f t="shared" si="6"/>
        <v>1</v>
      </c>
      <c r="O66">
        <f t="shared" si="7"/>
        <v>0.5526493314166071</v>
      </c>
    </row>
    <row r="67" spans="8:15" x14ac:dyDescent="0.25">
      <c r="H67">
        <f t="shared" ref="H67:H130" si="9">$B$2+H66</f>
        <v>65</v>
      </c>
      <c r="I67">
        <f t="shared" ref="I67:I130" si="10">1-EXP(-2*(H67/$B$7)^2)</f>
        <v>0.22555799306620905</v>
      </c>
      <c r="J67">
        <f t="shared" si="8"/>
        <v>6.0677798378677705E-3</v>
      </c>
      <c r="K67">
        <f t="shared" si="4"/>
        <v>1.3744625551894813</v>
      </c>
      <c r="L67">
        <f t="shared" ref="L67:L130" si="11">K67*2*PI()*AVERAGE(H66:H67)*$B$2/1000</f>
        <v>0.55702218911626145</v>
      </c>
      <c r="M67">
        <f t="shared" si="5"/>
        <v>20.70622376347799</v>
      </c>
      <c r="N67">
        <f t="shared" si="6"/>
        <v>1</v>
      </c>
      <c r="O67">
        <f t="shared" si="7"/>
        <v>0.55702218911626145</v>
      </c>
    </row>
    <row r="68" spans="8:15" x14ac:dyDescent="0.25">
      <c r="H68">
        <f t="shared" si="9"/>
        <v>66</v>
      </c>
      <c r="I68">
        <f t="shared" si="10"/>
        <v>0.23167157459567711</v>
      </c>
      <c r="J68">
        <f t="shared" si="8"/>
        <v>6.1135815294680595E-3</v>
      </c>
      <c r="K68">
        <f t="shared" ref="K68:K131" si="12">J68*$B$11/(PI()*(H68^2-H67^2))*1000</f>
        <v>1.3636949150175861</v>
      </c>
      <c r="L68">
        <f t="shared" si="11"/>
        <v>0.56122678440516771</v>
      </c>
      <c r="M68">
        <f t="shared" ref="M68:M131" si="13">L68+M67</f>
        <v>21.267450547883158</v>
      </c>
      <c r="N68">
        <f t="shared" ref="N68:N131" si="14">IF(H68&lt;$B$12/2, 1, IF(H68&gt;$B$12/SQRT(2), 0, 1-ACOS($B$12/2/H68)/(PI()/4)))</f>
        <v>1</v>
      </c>
      <c r="O68">
        <f t="shared" ref="O68:O131" si="15">L68*N68</f>
        <v>0.56122678440516771</v>
      </c>
    </row>
    <row r="69" spans="8:15" x14ac:dyDescent="0.25">
      <c r="H69">
        <f t="shared" si="9"/>
        <v>67</v>
      </c>
      <c r="I69">
        <f t="shared" si="10"/>
        <v>0.23782912269221546</v>
      </c>
      <c r="J69">
        <f t="shared" si="8"/>
        <v>6.1575480965383456E-3</v>
      </c>
      <c r="K69">
        <f t="shared" si="12"/>
        <v>1.3528479264739472</v>
      </c>
      <c r="L69">
        <f t="shared" si="11"/>
        <v>0.56526291526221994</v>
      </c>
      <c r="M69">
        <f t="shared" si="13"/>
        <v>21.832713463145378</v>
      </c>
      <c r="N69">
        <f t="shared" si="14"/>
        <v>1</v>
      </c>
      <c r="O69">
        <f t="shared" si="15"/>
        <v>0.56526291526221994</v>
      </c>
    </row>
    <row r="70" spans="8:15" x14ac:dyDescent="0.25">
      <c r="H70">
        <f t="shared" si="9"/>
        <v>68</v>
      </c>
      <c r="I70">
        <f t="shared" si="10"/>
        <v>0.24402880093261048</v>
      </c>
      <c r="J70">
        <f t="shared" si="8"/>
        <v>6.1996782403950235E-3</v>
      </c>
      <c r="K70">
        <f t="shared" si="12"/>
        <v>1.3419248350518593</v>
      </c>
      <c r="L70">
        <f t="shared" si="11"/>
        <v>0.56913046246826315</v>
      </c>
      <c r="M70">
        <f t="shared" si="13"/>
        <v>22.40184392561364</v>
      </c>
      <c r="N70">
        <f t="shared" si="14"/>
        <v>1</v>
      </c>
      <c r="O70">
        <f t="shared" si="15"/>
        <v>0.56913046246826315</v>
      </c>
    </row>
    <row r="71" spans="8:15" x14ac:dyDescent="0.25">
      <c r="H71">
        <f t="shared" si="9"/>
        <v>69</v>
      </c>
      <c r="I71">
        <f t="shared" si="10"/>
        <v>0.25026877249055446</v>
      </c>
      <c r="J71">
        <f t="shared" si="8"/>
        <v>6.2399715579439796E-3</v>
      </c>
      <c r="K71">
        <f t="shared" si="12"/>
        <v>1.3309288877478112</v>
      </c>
      <c r="L71">
        <f t="shared" si="11"/>
        <v>0.57282938901925728</v>
      </c>
      <c r="M71">
        <f t="shared" si="13"/>
        <v>22.974673314632899</v>
      </c>
      <c r="N71">
        <f t="shared" si="14"/>
        <v>1</v>
      </c>
      <c r="O71">
        <f t="shared" si="15"/>
        <v>0.57282938901925728</v>
      </c>
    </row>
    <row r="72" spans="8:15" x14ac:dyDescent="0.25">
      <c r="H72">
        <f t="shared" si="9"/>
        <v>70</v>
      </c>
      <c r="I72">
        <f t="shared" si="10"/>
        <v>0.25654720102524742</v>
      </c>
      <c r="J72">
        <f t="shared" si="8"/>
        <v>6.2784285346929591E-3</v>
      </c>
      <c r="K72">
        <f t="shared" si="12"/>
        <v>1.3198633314843906</v>
      </c>
      <c r="L72">
        <f t="shared" si="11"/>
        <v>0.57635973948481378</v>
      </c>
      <c r="M72">
        <f t="shared" si="13"/>
        <v>23.551033054117713</v>
      </c>
      <c r="N72">
        <f t="shared" si="14"/>
        <v>1</v>
      </c>
      <c r="O72">
        <f t="shared" si="15"/>
        <v>0.57635973948481378</v>
      </c>
    </row>
    <row r="73" spans="8:15" x14ac:dyDescent="0.25">
      <c r="H73">
        <f t="shared" si="9"/>
        <v>71</v>
      </c>
      <c r="I73">
        <f t="shared" si="10"/>
        <v>0.26286225156242515</v>
      </c>
      <c r="J73">
        <f t="shared" si="8"/>
        <v>6.3150505371777355E-3</v>
      </c>
      <c r="K73">
        <f t="shared" si="12"/>
        <v>1.308731411545921</v>
      </c>
      <c r="L73">
        <f t="shared" si="11"/>
        <v>0.57972163931291609</v>
      </c>
      <c r="M73">
        <f t="shared" si="13"/>
        <v>24.130754693430628</v>
      </c>
      <c r="N73">
        <f t="shared" si="14"/>
        <v>1</v>
      </c>
      <c r="O73">
        <f t="shared" si="15"/>
        <v>0.57972163931291609</v>
      </c>
    </row>
    <row r="74" spans="8:15" x14ac:dyDescent="0.25">
      <c r="H74">
        <f t="shared" si="9"/>
        <v>72</v>
      </c>
      <c r="I74">
        <f t="shared" si="10"/>
        <v>0.26921209136723978</v>
      </c>
      <c r="J74">
        <f t="shared" si="8"/>
        <v>6.3498398048146276E-3</v>
      </c>
      <c r="K74">
        <f t="shared" si="12"/>
        <v>1.2975363700281595</v>
      </c>
      <c r="L74">
        <f t="shared" si="11"/>
        <v>0.58291529408198262</v>
      </c>
      <c r="M74">
        <f t="shared" si="13"/>
        <v>24.71366998751261</v>
      </c>
      <c r="N74">
        <f t="shared" si="14"/>
        <v>1</v>
      </c>
      <c r="O74">
        <f t="shared" si="15"/>
        <v>0.58291529408198262</v>
      </c>
    </row>
    <row r="75" spans="8:15" x14ac:dyDescent="0.25">
      <c r="H75">
        <f t="shared" si="9"/>
        <v>73</v>
      </c>
      <c r="I75">
        <f t="shared" si="10"/>
        <v>0.27559489080842925</v>
      </c>
      <c r="J75">
        <f t="shared" si="8"/>
        <v>6.3827994411894684E-3</v>
      </c>
      <c r="K75">
        <f t="shared" si="12"/>
        <v>1.2862814443027211</v>
      </c>
      <c r="L75">
        <f t="shared" si="11"/>
        <v>0.58594098870119304</v>
      </c>
      <c r="M75">
        <f t="shared" si="13"/>
        <v>25.299610976213803</v>
      </c>
      <c r="N75">
        <f t="shared" si="14"/>
        <v>1</v>
      </c>
      <c r="O75">
        <f t="shared" si="15"/>
        <v>0.58594098870119304</v>
      </c>
    </row>
    <row r="76" spans="8:15" x14ac:dyDescent="0.25">
      <c r="H76">
        <f t="shared" si="9"/>
        <v>74</v>
      </c>
      <c r="I76">
        <f t="shared" si="10"/>
        <v>0.28200882421322537</v>
      </c>
      <c r="J76">
        <f t="shared" si="8"/>
        <v>6.4139334047961238E-3</v>
      </c>
      <c r="K76">
        <f t="shared" si="12"/>
        <v>1.274969865497442</v>
      </c>
      <c r="L76">
        <f t="shared" si="11"/>
        <v>0.58879908656028412</v>
      </c>
      <c r="M76">
        <f t="shared" si="13"/>
        <v>25.888410062774085</v>
      </c>
      <c r="N76">
        <f t="shared" si="14"/>
        <v>1</v>
      </c>
      <c r="O76">
        <f t="shared" si="15"/>
        <v>0.58879908656028412</v>
      </c>
    </row>
    <row r="77" spans="8:15" x14ac:dyDescent="0.25">
      <c r="H77">
        <f t="shared" si="9"/>
        <v>75</v>
      </c>
      <c r="I77">
        <f t="shared" si="10"/>
        <v>0.28845207071246337</v>
      </c>
      <c r="J77">
        <f t="shared" si="8"/>
        <v>6.4432464992379979E-3</v>
      </c>
      <c r="K77">
        <f t="shared" si="12"/>
        <v>1.2636048569938103</v>
      </c>
      <c r="L77">
        <f t="shared" si="11"/>
        <v>0.59149002863004818</v>
      </c>
      <c r="M77">
        <f t="shared" si="13"/>
        <v>26.479900091404133</v>
      </c>
      <c r="N77">
        <f t="shared" si="14"/>
        <v>1</v>
      </c>
      <c r="O77">
        <f t="shared" si="15"/>
        <v>0.59149002863004818</v>
      </c>
    </row>
    <row r="78" spans="8:15" x14ac:dyDescent="0.25">
      <c r="H78">
        <f t="shared" si="9"/>
        <v>76</v>
      </c>
      <c r="I78">
        <f t="shared" si="10"/>
        <v>0.29492281507536489</v>
      </c>
      <c r="J78">
        <f t="shared" si="8"/>
        <v>6.4707443629015149E-3</v>
      </c>
      <c r="K78">
        <f t="shared" si="12"/>
        <v>1.2521896329416293</v>
      </c>
      <c r="L78">
        <f t="shared" si="11"/>
        <v>0.59401433251435898</v>
      </c>
      <c r="M78">
        <f t="shared" si="13"/>
        <v>27.073914423918492</v>
      </c>
      <c r="N78">
        <f t="shared" si="14"/>
        <v>0.79322612180967544</v>
      </c>
      <c r="O78">
        <f t="shared" si="15"/>
        <v>0.47118768527972799</v>
      </c>
    </row>
    <row r="79" spans="8:15" x14ac:dyDescent="0.25">
      <c r="H79">
        <f t="shared" si="9"/>
        <v>77</v>
      </c>
      <c r="I79">
        <f t="shared" si="10"/>
        <v>0.30141924853348689</v>
      </c>
      <c r="J79">
        <f t="shared" si="8"/>
        <v>6.4964334581220085E-3</v>
      </c>
      <c r="K79">
        <f t="shared" si="12"/>
        <v>1.2407273967932317</v>
      </c>
      <c r="L79">
        <f t="shared" si="11"/>
        <v>0.5963725914556004</v>
      </c>
      <c r="M79">
        <f t="shared" si="13"/>
        <v>27.670287015374093</v>
      </c>
      <c r="N79">
        <f t="shared" si="14"/>
        <v>0.70916994078768836</v>
      </c>
      <c r="O79">
        <f t="shared" si="15"/>
        <v>0.42292951536996837</v>
      </c>
    </row>
    <row r="80" spans="8:15" x14ac:dyDescent="0.25">
      <c r="H80">
        <f t="shared" si="9"/>
        <v>78</v>
      </c>
      <c r="I80">
        <f t="shared" si="10"/>
        <v>0.30793956959333368</v>
      </c>
      <c r="J80">
        <f t="shared" si="8"/>
        <v>6.5203210598467898E-3</v>
      </c>
      <c r="K80">
        <f t="shared" si="12"/>
        <v>1.2292213398563827</v>
      </c>
      <c r="L80">
        <f t="shared" si="11"/>
        <v>0.59856547329393528</v>
      </c>
      <c r="M80">
        <f t="shared" si="13"/>
        <v>28.268852488668028</v>
      </c>
      <c r="N80">
        <f t="shared" si="14"/>
        <v>0.6457251420971416</v>
      </c>
      <c r="O80">
        <f t="shared" si="15"/>
        <v>0.38650877529716915</v>
      </c>
    </row>
    <row r="81" spans="8:15" x14ac:dyDescent="0.25">
      <c r="H81">
        <f t="shared" si="9"/>
        <v>79</v>
      </c>
      <c r="I81">
        <f t="shared" si="10"/>
        <v>0.31448198483715106</v>
      </c>
      <c r="J81">
        <f t="shared" si="8"/>
        <v>6.5424152438173788E-3</v>
      </c>
      <c r="K81">
        <f t="shared" si="12"/>
        <v>1.2176746398682963</v>
      </c>
      <c r="L81">
        <f t="shared" si="11"/>
        <v>0.60059371938243533</v>
      </c>
      <c r="M81">
        <f t="shared" si="13"/>
        <v>28.869446208050462</v>
      </c>
      <c r="N81">
        <f t="shared" si="14"/>
        <v>0.59309663230019694</v>
      </c>
      <c r="O81">
        <f t="shared" si="15"/>
        <v>0.3562101123463719</v>
      </c>
    </row>
    <row r="82" spans="8:15" x14ac:dyDescent="0.25">
      <c r="H82">
        <f t="shared" si="9"/>
        <v>80</v>
      </c>
      <c r="I82">
        <f t="shared" si="10"/>
        <v>0.32104470971143206</v>
      </c>
      <c r="J82">
        <f t="shared" si="8"/>
        <v>6.5627248742810007E-3</v>
      </c>
      <c r="K82">
        <f t="shared" si="12"/>
        <v>1.2060904595907598</v>
      </c>
      <c r="L82">
        <f t="shared" si="11"/>
        <v>0.60245814345899584</v>
      </c>
      <c r="M82">
        <f t="shared" si="13"/>
        <v>29.471904351509458</v>
      </c>
      <c r="N82">
        <f t="shared" si="14"/>
        <v>0.54746367097071547</v>
      </c>
      <c r="O82">
        <f t="shared" si="15"/>
        <v>0.3298239468242638</v>
      </c>
    </row>
    <row r="83" spans="8:15" x14ac:dyDescent="0.25">
      <c r="H83">
        <f t="shared" si="9"/>
        <v>81</v>
      </c>
      <c r="I83">
        <f t="shared" si="10"/>
        <v>0.32762596930267873</v>
      </c>
      <c r="J83">
        <f t="shared" si="8"/>
        <v>6.5812595912466687E-3</v>
      </c>
      <c r="K83">
        <f t="shared" si="12"/>
        <v>1.1944719454273167</v>
      </c>
      <c r="L83">
        <f t="shared" si="11"/>
        <v>0.60415963047644416</v>
      </c>
      <c r="M83">
        <f t="shared" si="13"/>
        <v>30.076063981985904</v>
      </c>
      <c r="N83">
        <f t="shared" si="14"/>
        <v>0.50685318741616037</v>
      </c>
      <c r="O83">
        <f t="shared" si="15"/>
        <v>0.30622023441515533</v>
      </c>
    </row>
    <row r="84" spans="8:15" x14ac:dyDescent="0.25">
      <c r="H84">
        <f t="shared" si="9"/>
        <v>82</v>
      </c>
      <c r="I84">
        <f t="shared" si="10"/>
        <v>0.33422399909998046</v>
      </c>
      <c r="J84">
        <f t="shared" si="8"/>
        <v>6.5980297973017299E-3</v>
      </c>
      <c r="K84">
        <f t="shared" si="12"/>
        <v>1.1828222260634544</v>
      </c>
      <c r="L84">
        <f t="shared" si="11"/>
        <v>0.60569913539229892</v>
      </c>
      <c r="M84">
        <f t="shared" si="13"/>
        <v>30.681763117378203</v>
      </c>
      <c r="N84">
        <f t="shared" si="14"/>
        <v>0.47008498447350155</v>
      </c>
      <c r="O84">
        <f t="shared" si="15"/>
        <v>0.28473006865650213</v>
      </c>
    </row>
    <row r="85" spans="8:15" x14ac:dyDescent="0.25">
      <c r="H85">
        <f t="shared" si="9"/>
        <v>83</v>
      </c>
      <c r="I85">
        <f t="shared" si="10"/>
        <v>0.34083704574398399</v>
      </c>
      <c r="J85">
        <f t="shared" si="8"/>
        <v>6.6130466440035285E-3</v>
      </c>
      <c r="K85">
        <f t="shared" si="12"/>
        <v>1.1711444111304434</v>
      </c>
      <c r="L85">
        <f t="shared" si="11"/>
        <v>0.60707768191952405</v>
      </c>
      <c r="M85">
        <f t="shared" si="13"/>
        <v>31.288840799297727</v>
      </c>
      <c r="N85">
        <f t="shared" si="14"/>
        <v>0.4363847901025647</v>
      </c>
      <c r="O85">
        <f t="shared" si="15"/>
        <v>0.26491946680040301</v>
      </c>
    </row>
    <row r="86" spans="8:15" x14ac:dyDescent="0.25">
      <c r="H86">
        <f t="shared" si="9"/>
        <v>84</v>
      </c>
      <c r="I86">
        <f t="shared" si="10"/>
        <v>0.34746336776184583</v>
      </c>
      <c r="J86">
        <f t="shared" si="8"/>
        <v>6.6263220178618409E-3</v>
      </c>
      <c r="K86">
        <f t="shared" si="12"/>
        <v>1.1594415898935828</v>
      </c>
      <c r="L86">
        <f t="shared" si="11"/>
        <v>0.60829636123971698</v>
      </c>
      <c r="M86">
        <f t="shared" si="13"/>
        <v>31.897137160537444</v>
      </c>
      <c r="N86">
        <f t="shared" si="14"/>
        <v>0.40521109829430901</v>
      </c>
      <c r="O86">
        <f t="shared" si="15"/>
        <v>0.24648843662637746</v>
      </c>
    </row>
    <row r="87" spans="8:15" x14ac:dyDescent="0.25">
      <c r="H87">
        <f t="shared" si="9"/>
        <v>85</v>
      </c>
      <c r="I87">
        <f t="shared" si="10"/>
        <v>0.35410123628777457</v>
      </c>
      <c r="J87">
        <f t="shared" si="8"/>
        <v>6.6378685259287362E-3</v>
      </c>
      <c r="K87">
        <f t="shared" si="12"/>
        <v>1.1477168299657114</v>
      </c>
      <c r="L87">
        <f t="shared" si="11"/>
        <v>0.60935633068025796</v>
      </c>
      <c r="M87">
        <f t="shared" si="13"/>
        <v>32.506493491217704</v>
      </c>
      <c r="N87">
        <f t="shared" si="14"/>
        <v>0.37616695698104552</v>
      </c>
      <c r="O87">
        <f t="shared" si="15"/>
        <v>0.22921971662912835</v>
      </c>
    </row>
    <row r="88" spans="8:15" x14ac:dyDescent="0.25">
      <c r="H88">
        <f t="shared" si="9"/>
        <v>86</v>
      </c>
      <c r="I88">
        <f t="shared" si="10"/>
        <v>0.36074893576878408</v>
      </c>
      <c r="J88">
        <f t="shared" si="8"/>
        <v>6.6476994810095169E-3</v>
      </c>
      <c r="K88">
        <f t="shared" si="12"/>
        <v>1.1359731760462461</v>
      </c>
      <c r="L88">
        <f t="shared" si="11"/>
        <v>0.61025881235667367</v>
      </c>
      <c r="M88">
        <f t="shared" si="13"/>
        <v>33.11675230357438</v>
      </c>
      <c r="N88">
        <f t="shared" si="14"/>
        <v>0.34895068472078627</v>
      </c>
      <c r="O88">
        <f t="shared" si="15"/>
        <v>0.21295023042875511</v>
      </c>
    </row>
    <row r="89" spans="8:15" x14ac:dyDescent="0.25">
      <c r="H89">
        <f t="shared" si="9"/>
        <v>87</v>
      </c>
      <c r="I89">
        <f t="shared" si="10"/>
        <v>0.36740476465529825</v>
      </c>
      <c r="J89">
        <f t="shared" si="8"/>
        <v>6.6558288865141702E-3</v>
      </c>
      <c r="K89">
        <f t="shared" si="12"/>
        <v>1.1242136486869667</v>
      </c>
      <c r="L89">
        <f t="shared" si="11"/>
        <v>0.6110050917820008</v>
      </c>
      <c r="M89">
        <f t="shared" si="13"/>
        <v>33.727757395356377</v>
      </c>
      <c r="N89">
        <f t="shared" si="14"/>
        <v>0.32332635508098573</v>
      </c>
      <c r="O89">
        <f t="shared" si="15"/>
        <v>0.19755404926179745</v>
      </c>
    </row>
    <row r="90" spans="8:15" x14ac:dyDescent="0.25">
      <c r="H90">
        <f t="shared" si="9"/>
        <v>88</v>
      </c>
      <c r="I90">
        <f t="shared" si="10"/>
        <v>0.37406703607626213</v>
      </c>
      <c r="J90">
        <f t="shared" si="8"/>
        <v>6.6622714209638723E-3</v>
      </c>
      <c r="K90">
        <f t="shared" si="12"/>
        <v>1.1124412430848365</v>
      </c>
      <c r="L90">
        <f t="shared" si="11"/>
        <v>0.61159651644448343</v>
      </c>
      <c r="M90">
        <f t="shared" si="13"/>
        <v>34.339353911800863</v>
      </c>
      <c r="N90">
        <f t="shared" si="14"/>
        <v>0.29910513183523346</v>
      </c>
      <c r="O90">
        <f t="shared" si="15"/>
        <v>0.18293165668109673</v>
      </c>
    </row>
    <row r="91" spans="8:15" x14ac:dyDescent="0.25">
      <c r="H91">
        <f t="shared" si="9"/>
        <v>89</v>
      </c>
      <c r="I91">
        <f t="shared" si="10"/>
        <v>0.38073407849843033</v>
      </c>
      <c r="J91">
        <f t="shared" si="8"/>
        <v>6.6670424221682012E-3</v>
      </c>
      <c r="K91">
        <f t="shared" si="12"/>
        <v>1.1006589279022991</v>
      </c>
      <c r="L91">
        <f t="shared" si="11"/>
        <v>0.61203449435504076</v>
      </c>
      <c r="M91">
        <f t="shared" si="13"/>
        <v>34.951388406155907</v>
      </c>
      <c r="N91">
        <f t="shared" si="14"/>
        <v>0.27613293727575394</v>
      </c>
      <c r="O91">
        <f t="shared" si="15"/>
        <v>0.16900288264033825</v>
      </c>
    </row>
    <row r="92" spans="8:15" x14ac:dyDescent="0.25">
      <c r="H92">
        <f t="shared" si="9"/>
        <v>90</v>
      </c>
      <c r="I92">
        <f t="shared" si="10"/>
        <v>0.38740423636952293</v>
      </c>
      <c r="J92">
        <f t="shared" si="8"/>
        <v>6.6701578710925968E-3</v>
      </c>
      <c r="K92">
        <f t="shared" si="12"/>
        <v>1.088869644116099</v>
      </c>
      <c r="L92">
        <f t="shared" si="11"/>
        <v>0.61232049256630039</v>
      </c>
      <c r="M92">
        <f t="shared" si="13"/>
        <v>35.563708898722204</v>
      </c>
      <c r="N92">
        <f t="shared" si="14"/>
        <v>0.25428200529065093</v>
      </c>
      <c r="O92">
        <f t="shared" si="15"/>
        <v>0.15570208273031796</v>
      </c>
    </row>
    <row r="93" spans="8:15" x14ac:dyDescent="0.25">
      <c r="H93">
        <f t="shared" si="9"/>
        <v>91</v>
      </c>
      <c r="I93">
        <f t="shared" si="10"/>
        <v>0.39407587074495298</v>
      </c>
      <c r="J93">
        <f t="shared" si="8"/>
        <v>6.6716343754300578E-3</v>
      </c>
      <c r="K93">
        <f t="shared" si="12"/>
        <v>1.0770763038946742</v>
      </c>
      <c r="L93">
        <f t="shared" si="11"/>
        <v>0.61245603566447926</v>
      </c>
      <c r="M93">
        <f t="shared" si="13"/>
        <v>36.176164934386684</v>
      </c>
      <c r="N93">
        <f t="shared" si="14"/>
        <v>0.23344491752055874</v>
      </c>
      <c r="O93">
        <f t="shared" si="15"/>
        <v>0.14297474873066274</v>
      </c>
    </row>
    <row r="94" spans="8:15" x14ac:dyDescent="0.25">
      <c r="H94">
        <f t="shared" si="9"/>
        <v>92</v>
      </c>
      <c r="I94">
        <f t="shared" si="10"/>
        <v>0.40074735989784904</v>
      </c>
      <c r="J94">
        <f t="shared" si="8"/>
        <v>6.6714891528960596E-3</v>
      </c>
      <c r="K94">
        <f t="shared" si="12"/>
        <v>1.0652817895049673</v>
      </c>
      <c r="L94">
        <f t="shared" si="11"/>
        <v>0.61244270423585834</v>
      </c>
      <c r="M94">
        <f t="shared" si="13"/>
        <v>36.788607638622544</v>
      </c>
      <c r="N94">
        <f t="shared" si="14"/>
        <v>0.21353028267746244</v>
      </c>
      <c r="O94">
        <f t="shared" si="15"/>
        <v>0.13077506375923234</v>
      </c>
    </row>
    <row r="95" spans="8:15" x14ac:dyDescent="0.25">
      <c r="H95">
        <f t="shared" si="9"/>
        <v>93</v>
      </c>
      <c r="I95">
        <f t="shared" si="10"/>
        <v>0.4074170999121125</v>
      </c>
      <c r="J95">
        <f t="shared" si="8"/>
        <v>6.6697400142634589E-3</v>
      </c>
      <c r="K95">
        <f t="shared" si="12"/>
        <v>1.053488952249076</v>
      </c>
      <c r="L95">
        <f t="shared" si="11"/>
        <v>0.61228213330938552</v>
      </c>
      <c r="M95">
        <f t="shared" si="13"/>
        <v>37.400889771931929</v>
      </c>
      <c r="N95">
        <f t="shared" si="14"/>
        <v>0.19445953593556919</v>
      </c>
      <c r="O95">
        <f t="shared" si="15"/>
        <v>0.11906409950498342</v>
      </c>
    </row>
    <row r="96" spans="8:15" x14ac:dyDescent="0.25">
      <c r="H96">
        <f t="shared" si="9"/>
        <v>94</v>
      </c>
      <c r="I96">
        <f t="shared" si="10"/>
        <v>0.41408350525826376</v>
      </c>
      <c r="J96">
        <f t="shared" si="8"/>
        <v>6.6664053461512607E-3</v>
      </c>
      <c r="K96">
        <f t="shared" si="12"/>
        <v>1.0417006114306795</v>
      </c>
      <c r="L96">
        <f t="shared" si="11"/>
        <v>0.61197601077668573</v>
      </c>
      <c r="M96">
        <f t="shared" si="13"/>
        <v>38.012865782708616</v>
      </c>
      <c r="N96">
        <f t="shared" si="14"/>
        <v>0.17616452166180219</v>
      </c>
      <c r="O96">
        <f t="shared" si="15"/>
        <v>0.10780846120697274</v>
      </c>
    </row>
    <row r="97" spans="8:15" x14ac:dyDescent="0.25">
      <c r="H97">
        <f t="shared" si="9"/>
        <v>95</v>
      </c>
      <c r="I97">
        <f t="shared" si="10"/>
        <v>0.42074500935185544</v>
      </c>
      <c r="J97">
        <f t="shared" si="8"/>
        <v>6.6615040935916747E-3</v>
      </c>
      <c r="K97">
        <f t="shared" si="12"/>
        <v>1.0299195533528105</v>
      </c>
      <c r="L97">
        <f t="shared" si="11"/>
        <v>0.6115260757917157</v>
      </c>
      <c r="M97">
        <f t="shared" si="13"/>
        <v>38.624391858500331</v>
      </c>
      <c r="N97">
        <f t="shared" si="14"/>
        <v>0.1585856364059921</v>
      </c>
      <c r="O97">
        <f t="shared" si="15"/>
        <v>9.6979251908288197E-2</v>
      </c>
    </row>
    <row r="98" spans="8:15" x14ac:dyDescent="0.25">
      <c r="H98">
        <f t="shared" si="9"/>
        <v>96</v>
      </c>
      <c r="I98">
        <f t="shared" si="10"/>
        <v>0.42740006509423945</v>
      </c>
      <c r="J98">
        <f t="shared" si="8"/>
        <v>6.6550557423840084E-3</v>
      </c>
      <c r="K98">
        <f t="shared" si="12"/>
        <v>1.018148530345981</v>
      </c>
      <c r="L98">
        <f t="shared" si="11"/>
        <v>0.610934117150852</v>
      </c>
      <c r="M98">
        <f t="shared" si="13"/>
        <v>39.235325975651186</v>
      </c>
      <c r="N98">
        <f t="shared" si="14"/>
        <v>0.14167038059882309</v>
      </c>
      <c r="O98">
        <f t="shared" si="15"/>
        <v>8.6551268897567174E-2</v>
      </c>
    </row>
    <row r="99" spans="8:15" x14ac:dyDescent="0.25">
      <c r="H99">
        <f t="shared" si="9"/>
        <v>97</v>
      </c>
      <c r="I99">
        <f t="shared" si="10"/>
        <v>0.43404714539549727</v>
      </c>
      <c r="J99">
        <f t="shared" si="8"/>
        <v>6.6470803012578239E-3</v>
      </c>
      <c r="K99">
        <f t="shared" si="12"/>
        <v>1.0063902598278589</v>
      </c>
      <c r="L99">
        <f t="shared" si="11"/>
        <v>0.61020197165546819</v>
      </c>
      <c r="M99">
        <f t="shared" si="13"/>
        <v>39.845527947306657</v>
      </c>
      <c r="N99">
        <f t="shared" si="14"/>
        <v>0.12537221368389728</v>
      </c>
      <c r="O99">
        <f t="shared" si="15"/>
        <v>7.6502371980724793E-2</v>
      </c>
    </row>
    <row r="100" spans="8:15" x14ac:dyDescent="0.25">
      <c r="H100">
        <f t="shared" si="9"/>
        <v>98</v>
      </c>
      <c r="I100">
        <f t="shared" si="10"/>
        <v>0.44068474367936161</v>
      </c>
      <c r="J100">
        <f t="shared" si="8"/>
        <v>6.6375982838643433E-3</v>
      </c>
      <c r="K100">
        <f t="shared" si="12"/>
        <v>0.99464742339507461</v>
      </c>
      <c r="L100">
        <f t="shared" si="11"/>
        <v>0.60933152245874667</v>
      </c>
      <c r="M100">
        <f t="shared" si="13"/>
        <v>40.454859469765402</v>
      </c>
      <c r="N100">
        <f t="shared" si="14"/>
        <v>0.10964963809434636</v>
      </c>
      <c r="O100">
        <f t="shared" si="15"/>
        <v>6.6812980917078657E-2</v>
      </c>
    </row>
    <row r="101" spans="8:15" x14ac:dyDescent="0.25">
      <c r="H101">
        <f t="shared" si="9"/>
        <v>99</v>
      </c>
      <c r="I101">
        <f t="shared" si="10"/>
        <v>0.44731137436996637</v>
      </c>
      <c r="J101">
        <f t="shared" si="8"/>
        <v>6.6266306906047623E-3</v>
      </c>
      <c r="K101">
        <f t="shared" si="12"/>
        <v>0.9829226659461554</v>
      </c>
      <c r="L101">
        <f t="shared" si="11"/>
        <v>0.60832469739751727</v>
      </c>
      <c r="M101">
        <f t="shared" si="13"/>
        <v>41.063184167162923</v>
      </c>
      <c r="N101">
        <f t="shared" si="14"/>
        <v>9.4465458278435888E-2</v>
      </c>
      <c r="O101">
        <f t="shared" si="15"/>
        <v>5.7465671321747305E-2</v>
      </c>
    </row>
    <row r="102" spans="8:15" x14ac:dyDescent="0.25">
      <c r="H102" s="3">
        <f t="shared" si="9"/>
        <v>100</v>
      </c>
      <c r="I102">
        <f t="shared" si="10"/>
        <v>0.4539255733602906</v>
      </c>
      <c r="J102">
        <f t="shared" si="8"/>
        <v>6.6141989903242271E-3</v>
      </c>
      <c r="K102" s="3">
        <f t="shared" si="12"/>
        <v>0.97121859483762296</v>
      </c>
      <c r="L102">
        <f t="shared" si="11"/>
        <v>0.60718346731176398</v>
      </c>
      <c r="M102" s="3">
        <f t="shared" si="13"/>
        <v>41.670367634474687</v>
      </c>
      <c r="N102">
        <f t="shared" si="14"/>
        <v>7.978617534953647E-2</v>
      </c>
      <c r="O102">
        <f t="shared" si="15"/>
        <v>4.8444846592275943E-2</v>
      </c>
    </row>
    <row r="103" spans="8:15" x14ac:dyDescent="0.25">
      <c r="H103">
        <f t="shared" si="9"/>
        <v>101</v>
      </c>
      <c r="I103">
        <f t="shared" si="10"/>
        <v>0.46052589846216818</v>
      </c>
      <c r="J103">
        <f t="shared" si="8"/>
        <v>6.6003251018775799E-3</v>
      </c>
      <c r="K103">
        <f t="shared" si="12"/>
        <v>0.95953777907183391</v>
      </c>
      <c r="L103">
        <f t="shared" si="11"/>
        <v>0.60590984435236184</v>
      </c>
      <c r="M103">
        <f t="shared" si="13"/>
        <v>42.276277478827048</v>
      </c>
      <c r="N103">
        <f t="shared" si="14"/>
        <v>6.5581488045389325E-2</v>
      </c>
      <c r="O103">
        <f t="shared" si="15"/>
        <v>3.9736469213978123E-2</v>
      </c>
    </row>
    <row r="104" spans="8:15" x14ac:dyDescent="0.25">
      <c r="H104">
        <f t="shared" si="9"/>
        <v>102</v>
      </c>
      <c r="I104">
        <f t="shared" si="10"/>
        <v>0.46711092983775993</v>
      </c>
      <c r="J104">
        <f t="shared" si="8"/>
        <v>6.5850313755917433E-3</v>
      </c>
      <c r="K104">
        <f t="shared" si="12"/>
        <v>0.94788274851794674</v>
      </c>
      <c r="L104">
        <f t="shared" si="11"/>
        <v>0.60450588027932206</v>
      </c>
      <c r="M104">
        <f t="shared" si="13"/>
        <v>42.880783359106367</v>
      </c>
      <c r="N104">
        <f t="shared" si="14"/>
        <v>5.1823877908702465E-2</v>
      </c>
      <c r="O104">
        <f t="shared" si="15"/>
        <v>3.1327838934688296E-2</v>
      </c>
    </row>
    <row r="105" spans="8:15" x14ac:dyDescent="0.25">
      <c r="H105">
        <f t="shared" si="9"/>
        <v>103</v>
      </c>
      <c r="I105">
        <f t="shared" si="10"/>
        <v>0.47367927041239732</v>
      </c>
      <c r="J105">
        <f t="shared" si="8"/>
        <v>6.5683405746373991E-3</v>
      </c>
      <c r="K105">
        <f t="shared" si="12"/>
        <v>0.93625599316556585</v>
      </c>
      <c r="L105">
        <f t="shared" si="11"/>
        <v>0.60297366475171332</v>
      </c>
      <c r="M105">
        <f t="shared" si="13"/>
        <v>43.483757023858082</v>
      </c>
      <c r="N105">
        <f t="shared" si="14"/>
        <v>3.8488261844082494E-2</v>
      </c>
      <c r="O105">
        <f t="shared" si="15"/>
        <v>2.3207408294049957E-2</v>
      </c>
    </row>
    <row r="106" spans="8:15" x14ac:dyDescent="0.25">
      <c r="H106">
        <f t="shared" si="9"/>
        <v>104</v>
      </c>
      <c r="I106">
        <f t="shared" si="10"/>
        <v>0.48022954626872594</v>
      </c>
      <c r="J106">
        <f t="shared" si="8"/>
        <v>6.5502758563286134E-3</v>
      </c>
      <c r="K106">
        <f t="shared" si="12"/>
        <v>0.92465996241147874</v>
      </c>
      <c r="L106">
        <f t="shared" si="11"/>
        <v>0.60131532361096673</v>
      </c>
      <c r="M106">
        <f t="shared" si="13"/>
        <v>44.085072347469051</v>
      </c>
      <c r="N106">
        <f t="shared" si="14"/>
        <v>2.5551699061294508E-2</v>
      </c>
      <c r="O106">
        <f t="shared" si="15"/>
        <v>1.5364628189852342E-2</v>
      </c>
    </row>
    <row r="107" spans="8:15" x14ac:dyDescent="0.25">
      <c r="H107">
        <f t="shared" si="9"/>
        <v>105</v>
      </c>
      <c r="I107">
        <f t="shared" si="10"/>
        <v>0.48676040702209045</v>
      </c>
      <c r="J107">
        <f t="shared" si="8"/>
        <v>6.5308607533645091E-3</v>
      </c>
      <c r="K107">
        <f t="shared" si="12"/>
        <v>0.91309706437924365</v>
      </c>
      <c r="L107">
        <f t="shared" si="11"/>
        <v>0.59953301715886176</v>
      </c>
      <c r="M107">
        <f t="shared" si="13"/>
        <v>44.684605364627913</v>
      </c>
      <c r="N107">
        <f t="shared" si="14"/>
        <v>1.2993142284600689E-2</v>
      </c>
      <c r="O107">
        <f t="shared" si="15"/>
        <v>7.7898177962610372E-3</v>
      </c>
    </row>
    <row r="108" spans="8:15" x14ac:dyDescent="0.25">
      <c r="H108" s="2">
        <f t="shared" si="9"/>
        <v>106</v>
      </c>
      <c r="I108">
        <f t="shared" si="10"/>
        <v>0.49327052617712541</v>
      </c>
      <c r="J108">
        <f t="shared" si="8"/>
        <v>6.5101191550349657E-3</v>
      </c>
      <c r="K108" s="2">
        <f t="shared" si="12"/>
        <v>0.9015696652724946</v>
      </c>
      <c r="L108">
        <f t="shared" si="11"/>
        <v>0.59762893843220977</v>
      </c>
      <c r="M108" s="2">
        <f t="shared" si="13"/>
        <v>45.282234303060122</v>
      </c>
      <c r="N108">
        <f t="shared" si="14"/>
        <v>7.9322526871727916E-4</v>
      </c>
      <c r="O108">
        <f t="shared" si="15"/>
        <v>4.7405437528111186E-4</v>
      </c>
    </row>
    <row r="109" spans="8:15" x14ac:dyDescent="0.25">
      <c r="H109">
        <f t="shared" si="9"/>
        <v>107</v>
      </c>
      <c r="I109">
        <f t="shared" si="10"/>
        <v>0.4997586014655242</v>
      </c>
      <c r="J109">
        <f t="shared" si="8"/>
        <v>6.4880752883987869E-3</v>
      </c>
      <c r="K109">
        <f t="shared" si="12"/>
        <v>0.89008008876089761</v>
      </c>
      <c r="L109">
        <f t="shared" si="11"/>
        <v>0.59560531147500861</v>
      </c>
      <c r="M109">
        <f t="shared" si="13"/>
        <v>45.877839614535134</v>
      </c>
      <c r="N109">
        <f t="shared" si="14"/>
        <v>0</v>
      </c>
      <c r="O109">
        <f t="shared" si="15"/>
        <v>0</v>
      </c>
    </row>
    <row r="110" spans="8:15" x14ac:dyDescent="0.25">
      <c r="H110">
        <f t="shared" si="9"/>
        <v>108</v>
      </c>
      <c r="I110">
        <f t="shared" si="10"/>
        <v>0.50622335516498174</v>
      </c>
      <c r="J110">
        <f t="shared" si="8"/>
        <v>6.4647536994575372E-3</v>
      </c>
      <c r="K110">
        <f t="shared" si="12"/>
        <v>0.87863061539979614</v>
      </c>
      <c r="L110">
        <f t="shared" si="11"/>
        <v>0.59346438961020187</v>
      </c>
      <c r="M110">
        <f t="shared" si="13"/>
        <v>46.471304004145338</v>
      </c>
      <c r="N110">
        <f t="shared" si="14"/>
        <v>0</v>
      </c>
      <c r="O110">
        <f t="shared" si="15"/>
        <v>0</v>
      </c>
    </row>
    <row r="111" spans="8:15" x14ac:dyDescent="0.25">
      <c r="H111">
        <f t="shared" si="9"/>
        <v>109</v>
      </c>
      <c r="I111">
        <f t="shared" si="10"/>
        <v>0.51266353439931911</v>
      </c>
      <c r="J111">
        <f t="shared" si="8"/>
        <v>6.4401792343373732E-3</v>
      </c>
      <c r="K111">
        <f t="shared" si="12"/>
        <v>0.86722348208302291</v>
      </c>
      <c r="L111">
        <f t="shared" si="11"/>
        <v>0.59120845371217079</v>
      </c>
      <c r="M111">
        <f t="shared" si="13"/>
        <v>47.062512457857508</v>
      </c>
      <c r="N111">
        <f t="shared" si="14"/>
        <v>0</v>
      </c>
      <c r="O111">
        <f t="shared" si="15"/>
        <v>0</v>
      </c>
    </row>
    <row r="112" spans="8:15" x14ac:dyDescent="0.25">
      <c r="H112">
        <f t="shared" si="9"/>
        <v>110</v>
      </c>
      <c r="I112">
        <f t="shared" si="10"/>
        <v>0.51907791141981363</v>
      </c>
      <c r="J112">
        <f t="shared" si="8"/>
        <v>6.4143770204945216E-3</v>
      </c>
      <c r="K112">
        <f t="shared" si="12"/>
        <v>0.85586088152885109</v>
      </c>
      <c r="L112">
        <f t="shared" si="11"/>
        <v>0.58883981048139722</v>
      </c>
      <c r="M112">
        <f t="shared" si="13"/>
        <v>47.651352268338904</v>
      </c>
      <c r="N112">
        <f t="shared" si="14"/>
        <v>0</v>
      </c>
      <c r="O112">
        <f t="shared" si="15"/>
        <v>0</v>
      </c>
    </row>
    <row r="113" spans="8:15" x14ac:dyDescent="0.25">
      <c r="H113">
        <f t="shared" si="9"/>
        <v>111</v>
      </c>
      <c r="I113">
        <f t="shared" si="10"/>
        <v>0.52546528386777602</v>
      </c>
      <c r="J113">
        <f t="shared" si="8"/>
        <v>6.3873724479623917E-3</v>
      </c>
      <c r="K113">
        <f t="shared" si="12"/>
        <v>0.84454496179936178</v>
      </c>
      <c r="L113">
        <f t="shared" si="11"/>
        <v>0.58636079072294767</v>
      </c>
      <c r="M113">
        <f t="shared" si="13"/>
        <v>48.237713059061853</v>
      </c>
      <c r="N113">
        <f t="shared" si="14"/>
        <v>0</v>
      </c>
      <c r="O113">
        <f t="shared" si="15"/>
        <v>0</v>
      </c>
    </row>
    <row r="114" spans="8:15" x14ac:dyDescent="0.25">
      <c r="H114">
        <f t="shared" si="9"/>
        <v>112</v>
      </c>
      <c r="I114">
        <f t="shared" si="10"/>
        <v>0.53182447501842756</v>
      </c>
      <c r="J114">
        <f t="shared" ref="J114:J177" si="16">I114-I113</f>
        <v>6.3591911506515331E-3</v>
      </c>
      <c r="K114">
        <f t="shared" si="12"/>
        <v>0.8332778258526008</v>
      </c>
      <c r="L114">
        <f t="shared" si="11"/>
        <v>0.58377374762981071</v>
      </c>
      <c r="M114">
        <f t="shared" si="13"/>
        <v>48.821486806691667</v>
      </c>
      <c r="N114">
        <f t="shared" si="14"/>
        <v>0</v>
      </c>
      <c r="O114">
        <f t="shared" si="15"/>
        <v>0</v>
      </c>
    </row>
    <row r="115" spans="8:15" x14ac:dyDescent="0.25">
      <c r="H115">
        <f t="shared" si="9"/>
        <v>113</v>
      </c>
      <c r="I115">
        <f t="shared" si="10"/>
        <v>0.53815433400615098</v>
      </c>
      <c r="J115">
        <f t="shared" si="16"/>
        <v>6.3298589877234246E-3</v>
      </c>
      <c r="K115">
        <f t="shared" si="12"/>
        <v>0.82206153112820857</v>
      </c>
      <c r="L115">
        <f t="shared" si="11"/>
        <v>0.58108105507301033</v>
      </c>
      <c r="M115">
        <f t="shared" si="13"/>
        <v>49.40256786176468</v>
      </c>
      <c r="N115">
        <f t="shared" si="14"/>
        <v>0</v>
      </c>
      <c r="O115">
        <f t="shared" si="15"/>
        <v>0</v>
      </c>
    </row>
    <row r="116" spans="8:15" x14ac:dyDescent="0.25">
      <c r="H116">
        <f t="shared" si="9"/>
        <v>114</v>
      </c>
      <c r="I116">
        <f t="shared" si="10"/>
        <v>0.54445373603119518</v>
      </c>
      <c r="J116">
        <f t="shared" si="16"/>
        <v>6.2994020250441984E-3</v>
      </c>
      <c r="K116">
        <f t="shared" si="12"/>
        <v>0.81089808916524353</v>
      </c>
      <c r="L116">
        <f t="shared" si="11"/>
        <v>0.57828510589905735</v>
      </c>
      <c r="M116">
        <f t="shared" si="13"/>
        <v>49.980852967663736</v>
      </c>
      <c r="N116">
        <f t="shared" si="14"/>
        <v>0</v>
      </c>
      <c r="O116">
        <f t="shared" si="15"/>
        <v>0</v>
      </c>
    </row>
    <row r="117" spans="8:15" x14ac:dyDescent="0.25">
      <c r="H117">
        <f t="shared" si="9"/>
        <v>115</v>
      </c>
      <c r="I117">
        <f t="shared" si="10"/>
        <v>0.55072158254793835</v>
      </c>
      <c r="J117">
        <f t="shared" si="16"/>
        <v>6.2678465167431696E-3</v>
      </c>
      <c r="K117">
        <f t="shared" si="12"/>
        <v>0.79978946525340799</v>
      </c>
      <c r="L117">
        <f t="shared" si="11"/>
        <v>0.57538831023702297</v>
      </c>
      <c r="M117">
        <f t="shared" si="13"/>
        <v>50.55624127790076</v>
      </c>
      <c r="N117">
        <f t="shared" si="14"/>
        <v>0</v>
      </c>
      <c r="O117">
        <f t="shared" si="15"/>
        <v>0</v>
      </c>
    </row>
    <row r="118" spans="8:15" x14ac:dyDescent="0.25">
      <c r="H118">
        <f t="shared" si="9"/>
        <v>116</v>
      </c>
      <c r="I118">
        <f t="shared" si="10"/>
        <v>0.55695680143481952</v>
      </c>
      <c r="J118">
        <f t="shared" si="16"/>
        <v>6.2352188868811664E-3</v>
      </c>
      <c r="K118">
        <f t="shared" si="12"/>
        <v>0.78873757811627887</v>
      </c>
      <c r="L118">
        <f t="shared" si="11"/>
        <v>0.57239309381569103</v>
      </c>
      <c r="M118">
        <f t="shared" si="13"/>
        <v>51.128634371716451</v>
      </c>
      <c r="N118">
        <f t="shared" si="14"/>
        <v>0</v>
      </c>
      <c r="O118">
        <f t="shared" si="15"/>
        <v>0</v>
      </c>
    </row>
    <row r="119" spans="8:15" x14ac:dyDescent="0.25">
      <c r="H119">
        <f t="shared" si="9"/>
        <v>117</v>
      </c>
      <c r="I119">
        <f t="shared" si="10"/>
        <v>0.56315834714606727</v>
      </c>
      <c r="J119">
        <f t="shared" si="16"/>
        <v>6.2015457112477579E-3</v>
      </c>
      <c r="K119">
        <f t="shared" si="12"/>
        <v>0.77774429962702119</v>
      </c>
      <c r="L119">
        <f t="shared" si="11"/>
        <v>0.56930189629254413</v>
      </c>
      <c r="M119">
        <f t="shared" si="13"/>
        <v>51.697936268008995</v>
      </c>
      <c r="N119">
        <f t="shared" si="14"/>
        <v>0</v>
      </c>
      <c r="O119">
        <f t="shared" si="15"/>
        <v>0</v>
      </c>
    </row>
    <row r="120" spans="8:15" x14ac:dyDescent="0.25">
      <c r="H120">
        <f t="shared" si="9"/>
        <v>118</v>
      </c>
      <c r="I120">
        <f t="shared" si="10"/>
        <v>0.56932520084536686</v>
      </c>
      <c r="J120">
        <f t="shared" si="16"/>
        <v>6.1668536992995904E-3</v>
      </c>
      <c r="K120">
        <f t="shared" si="12"/>
        <v>0.76681145455616051</v>
      </c>
      <c r="L120">
        <f t="shared" si="11"/>
        <v>0.56611716959570235</v>
      </c>
      <c r="M120">
        <f t="shared" si="13"/>
        <v>52.264053437604694</v>
      </c>
      <c r="N120">
        <f t="shared" si="14"/>
        <v>0</v>
      </c>
      <c r="O120">
        <f t="shared" si="15"/>
        <v>0</v>
      </c>
    </row>
    <row r="121" spans="8:15" x14ac:dyDescent="0.25">
      <c r="H121">
        <f t="shared" si="9"/>
        <v>119</v>
      </c>
      <c r="I121">
        <f t="shared" si="10"/>
        <v>0.57545637052162013</v>
      </c>
      <c r="J121">
        <f t="shared" si="16"/>
        <v>6.1311696762532675E-3</v>
      </c>
      <c r="K121">
        <f t="shared" si="12"/>
        <v>0.75594082035118482</v>
      </c>
      <c r="L121">
        <f t="shared" si="11"/>
        <v>0.56284137628004982</v>
      </c>
      <c r="M121">
        <f t="shared" si="13"/>
        <v>52.826894813884742</v>
      </c>
      <c r="N121">
        <f t="shared" si="14"/>
        <v>0</v>
      </c>
      <c r="O121">
        <f t="shared" si="15"/>
        <v>0</v>
      </c>
    </row>
    <row r="122" spans="8:15" x14ac:dyDescent="0.25">
      <c r="H122">
        <f t="shared" si="9"/>
        <v>120</v>
      </c>
      <c r="I122">
        <f t="shared" si="10"/>
        <v>0.58155089108696467</v>
      </c>
      <c r="J122">
        <f t="shared" si="16"/>
        <v>6.0945205653445411E-3</v>
      </c>
      <c r="K122">
        <f t="shared" si="12"/>
        <v>0.74513412694754222</v>
      </c>
      <c r="L122">
        <f t="shared" si="11"/>
        <v>0.55947698789862887</v>
      </c>
      <c r="M122">
        <f t="shared" si="13"/>
        <v>53.386371801783369</v>
      </c>
      <c r="N122">
        <f t="shared" si="14"/>
        <v>0</v>
      </c>
      <c r="O122">
        <f t="shared" si="15"/>
        <v>0</v>
      </c>
    </row>
    <row r="123" spans="8:15" x14ac:dyDescent="0.25">
      <c r="H123">
        <f t="shared" si="9"/>
        <v>121</v>
      </c>
      <c r="I123">
        <f t="shared" si="10"/>
        <v>0.58760782445723181</v>
      </c>
      <c r="J123">
        <f t="shared" si="16"/>
        <v>6.0569333702671369E-3</v>
      </c>
      <c r="K123">
        <f t="shared" si="12"/>
        <v>0.73439305661083321</v>
      </c>
      <c r="L123">
        <f t="shared" si="11"/>
        <v>0.55602648339052319</v>
      </c>
      <c r="M123">
        <f t="shared" si="13"/>
        <v>53.942398285173894</v>
      </c>
      <c r="N123">
        <f t="shared" si="14"/>
        <v>0</v>
      </c>
      <c r="O123">
        <f t="shared" si="15"/>
        <v>0</v>
      </c>
    </row>
    <row r="124" spans="8:15" x14ac:dyDescent="0.25">
      <c r="H124">
        <f t="shared" si="9"/>
        <v>122</v>
      </c>
      <c r="I124">
        <f t="shared" si="10"/>
        <v>0.59362625961503812</v>
      </c>
      <c r="J124">
        <f t="shared" si="16"/>
        <v>6.0184351578063122E-3</v>
      </c>
      <c r="K124">
        <f t="shared" si="12"/>
        <v>0.72371924381021058</v>
      </c>
      <c r="L124">
        <f t="shared" si="11"/>
        <v>0.55249234748661946</v>
      </c>
      <c r="M124">
        <f t="shared" si="13"/>
        <v>54.494890632660514</v>
      </c>
      <c r="N124">
        <f t="shared" si="14"/>
        <v>0</v>
      </c>
      <c r="O124">
        <f t="shared" si="15"/>
        <v>0</v>
      </c>
    </row>
    <row r="125" spans="8:15" x14ac:dyDescent="0.25">
      <c r="H125">
        <f t="shared" si="9"/>
        <v>123</v>
      </c>
      <c r="I125">
        <f t="shared" si="10"/>
        <v>0.59960531265570949</v>
      </c>
      <c r="J125">
        <f t="shared" si="16"/>
        <v>5.9790530406713671E-3</v>
      </c>
      <c r="K125">
        <f t="shared" si="12"/>
        <v>0.71311427512170955</v>
      </c>
      <c r="L125">
        <f t="shared" si="11"/>
        <v>0.54887706913363155</v>
      </c>
      <c r="M125">
        <f t="shared" si="13"/>
        <v>55.043767701794145</v>
      </c>
      <c r="N125">
        <f t="shared" si="14"/>
        <v>0</v>
      </c>
      <c r="O125">
        <f t="shared" si="15"/>
        <v>0</v>
      </c>
    </row>
    <row r="126" spans="8:15" x14ac:dyDescent="0.25">
      <c r="H126">
        <f t="shared" si="9"/>
        <v>124</v>
      </c>
      <c r="I126">
        <f t="shared" si="10"/>
        <v>0.60554412681625835</v>
      </c>
      <c r="J126">
        <f t="shared" si="16"/>
        <v>5.9388141605488665E-3</v>
      </c>
      <c r="K126">
        <f t="shared" si="12"/>
        <v>0.70257968916238578</v>
      </c>
      <c r="L126">
        <f t="shared" si="11"/>
        <v>0.54518313993838607</v>
      </c>
      <c r="M126">
        <f t="shared" si="13"/>
        <v>55.588950841732533</v>
      </c>
      <c r="N126">
        <f t="shared" si="14"/>
        <v>0</v>
      </c>
      <c r="O126">
        <f t="shared" si="15"/>
        <v>0</v>
      </c>
    </row>
    <row r="127" spans="8:15" x14ac:dyDescent="0.25">
      <c r="H127">
        <f t="shared" si="9"/>
        <v>125</v>
      </c>
      <c r="I127">
        <f t="shared" si="10"/>
        <v>0.61144187248763582</v>
      </c>
      <c r="J127">
        <f t="shared" si="16"/>
        <v>5.8977456713774634E-3</v>
      </c>
      <c r="K127">
        <f t="shared" si="12"/>
        <v>0.69211697655363125</v>
      </c>
      <c r="L127">
        <f t="shared" si="11"/>
        <v>0.5414130526324511</v>
      </c>
      <c r="M127">
        <f t="shared" si="13"/>
        <v>56.130363894364983</v>
      </c>
      <c r="N127">
        <f t="shared" si="14"/>
        <v>0</v>
      </c>
      <c r="O127">
        <f t="shared" si="15"/>
        <v>0</v>
      </c>
    </row>
    <row r="128" spans="8:15" x14ac:dyDescent="0.25">
      <c r="H128">
        <f t="shared" si="9"/>
        <v>126</v>
      </c>
      <c r="I128">
        <f t="shared" si="10"/>
        <v>0.61729774721050057</v>
      </c>
      <c r="J128">
        <f t="shared" si="16"/>
        <v>5.8558747228647512E-3</v>
      </c>
      <c r="K128">
        <f t="shared" si="12"/>
        <v>0.68172757991442356</v>
      </c>
      <c r="L128">
        <f t="shared" si="11"/>
        <v>0.53756929955898414</v>
      </c>
      <c r="M128">
        <f t="shared" si="13"/>
        <v>56.667933193923965</v>
      </c>
      <c r="N128">
        <f t="shared" si="14"/>
        <v>0</v>
      </c>
      <c r="O128">
        <f t="shared" si="15"/>
        <v>0</v>
      </c>
    </row>
    <row r="129" spans="8:15" x14ac:dyDescent="0.25">
      <c r="H129">
        <f t="shared" si="9"/>
        <v>127</v>
      </c>
      <c r="I129">
        <f t="shared" si="10"/>
        <v>0.62311097565474671</v>
      </c>
      <c r="J129">
        <f t="shared" si="16"/>
        <v>5.8132284442461435E-3</v>
      </c>
      <c r="K129">
        <f t="shared" si="12"/>
        <v>0.67141289388284531</v>
      </c>
      <c r="L129">
        <f t="shared" si="11"/>
        <v>0.53365437118179593</v>
      </c>
      <c r="M129">
        <f t="shared" si="13"/>
        <v>57.201587565105761</v>
      </c>
      <c r="N129">
        <f t="shared" si="14"/>
        <v>0</v>
      </c>
      <c r="O129">
        <f t="shared" si="15"/>
        <v>0</v>
      </c>
    </row>
    <row r="130" spans="8:15" x14ac:dyDescent="0.25">
      <c r="H130">
        <f t="shared" si="9"/>
        <v>128</v>
      </c>
      <c r="I130">
        <f t="shared" si="10"/>
        <v>0.6288808095830537</v>
      </c>
      <c r="J130">
        <f t="shared" si="16"/>
        <v>5.7698339283069888E-3</v>
      </c>
      <c r="K130">
        <f t="shared" si="12"/>
        <v>0.6611742651667577</v>
      </c>
      <c r="L130">
        <f t="shared" si="11"/>
        <v>0.5296707546185816</v>
      </c>
      <c r="M130">
        <f t="shared" si="13"/>
        <v>57.73125831972434</v>
      </c>
      <c r="N130">
        <f t="shared" si="14"/>
        <v>0</v>
      </c>
      <c r="O130">
        <f t="shared" si="15"/>
        <v>0</v>
      </c>
    </row>
    <row r="131" spans="8:15" x14ac:dyDescent="0.25">
      <c r="H131">
        <f t="shared" ref="H131:H194" si="17">$B$2+H130</f>
        <v>129</v>
      </c>
      <c r="I131">
        <f t="shared" ref="I131:I194" si="18">1-EXP(-2*(H131/$B$7)^2)</f>
        <v>0.63460652779872095</v>
      </c>
      <c r="J131">
        <f t="shared" si="16"/>
        <v>5.7257182156672526E-3</v>
      </c>
      <c r="K131">
        <f t="shared" si="12"/>
        <v>0.65101299262196155</v>
      </c>
      <c r="L131">
        <f t="shared" ref="L131:L194" si="19">K131*2*PI()*AVERAGE(H130:H131)*$B$2/1000</f>
        <v>0.5256209321982539</v>
      </c>
      <c r="M131">
        <f t="shared" si="13"/>
        <v>58.256879251922591</v>
      </c>
      <c r="N131">
        <f t="shared" si="14"/>
        <v>0</v>
      </c>
      <c r="O131">
        <f t="shared" si="15"/>
        <v>0</v>
      </c>
    </row>
    <row r="132" spans="8:15" x14ac:dyDescent="0.25">
      <c r="H132">
        <f t="shared" si="17"/>
        <v>130</v>
      </c>
      <c r="I132">
        <f t="shared" si="18"/>
        <v>0.64028743607806615</v>
      </c>
      <c r="J132">
        <f t="shared" si="16"/>
        <v>5.6809082793451982E-3</v>
      </c>
      <c r="K132">
        <f t="shared" ref="K132:K195" si="20">J132*$B$11/(PI()*(H132^2-H131^2))*1000</f>
        <v>0.64093032735821331</v>
      </c>
      <c r="L132">
        <f t="shared" si="19"/>
        <v>0.52150738004388919</v>
      </c>
      <c r="M132">
        <f t="shared" ref="M132:M195" si="21">L132+M131</f>
        <v>58.778386631966477</v>
      </c>
      <c r="N132">
        <f t="shared" ref="N132:N195" si="22">IF(H132&lt;$B$12/2, 1, IF(H132&gt;$B$12/SQRT(2), 0, 1-ACOS($B$12/2/H132)/(PI()/4)))</f>
        <v>0</v>
      </c>
      <c r="O132">
        <f t="shared" ref="O132:O195" si="23">L132*N132</f>
        <v>0</v>
      </c>
    </row>
    <row r="133" spans="8:15" x14ac:dyDescent="0.25">
      <c r="H133">
        <f t="shared" si="17"/>
        <v>131</v>
      </c>
      <c r="I133">
        <f t="shared" si="18"/>
        <v>0.6459228670876711</v>
      </c>
      <c r="J133">
        <f t="shared" si="16"/>
        <v>5.635431009604952E-3</v>
      </c>
      <c r="K133">
        <f t="shared" si="20"/>
        <v>0.63092747287215034</v>
      </c>
      <c r="L133">
        <f t="shared" si="19"/>
        <v>0.51733256668173466</v>
      </c>
      <c r="M133">
        <f t="shared" si="21"/>
        <v>59.295719198648214</v>
      </c>
      <c r="N133">
        <f t="shared" si="22"/>
        <v>0</v>
      </c>
      <c r="O133">
        <f t="shared" si="23"/>
        <v>0</v>
      </c>
    </row>
    <row r="134" spans="8:15" x14ac:dyDescent="0.25">
      <c r="H134">
        <f t="shared" si="17"/>
        <v>132</v>
      </c>
      <c r="I134">
        <f t="shared" si="18"/>
        <v>0.65151218028676772</v>
      </c>
      <c r="J134">
        <f t="shared" si="16"/>
        <v>5.5893131990966127E-3</v>
      </c>
      <c r="K134">
        <f t="shared" si="20"/>
        <v>0.6210055852066545</v>
      </c>
      <c r="L134">
        <f t="shared" si="19"/>
        <v>0.51309895167706898</v>
      </c>
      <c r="M134">
        <f t="shared" si="21"/>
        <v>59.80881815032528</v>
      </c>
      <c r="N134">
        <f t="shared" si="22"/>
        <v>0</v>
      </c>
      <c r="O134">
        <f t="shared" si="23"/>
        <v>0</v>
      </c>
    </row>
    <row r="135" spans="8:15" x14ac:dyDescent="0.25">
      <c r="H135">
        <f t="shared" si="17"/>
        <v>133</v>
      </c>
      <c r="I135">
        <f t="shared" si="18"/>
        <v>0.65705476181506828</v>
      </c>
      <c r="J135">
        <f t="shared" si="16"/>
        <v>5.5425815283005608E-3</v>
      </c>
      <c r="K135">
        <f t="shared" si="20"/>
        <v>0.61116577313654263</v>
      </c>
      <c r="L135">
        <f t="shared" si="19"/>
        <v>0.50880898429799148</v>
      </c>
      <c r="M135">
        <f t="shared" si="21"/>
        <v>60.317627134623272</v>
      </c>
      <c r="N135">
        <f t="shared" si="22"/>
        <v>0</v>
      </c>
      <c r="O135">
        <f t="shared" si="23"/>
        <v>0</v>
      </c>
    </row>
    <row r="136" spans="8:15" x14ac:dyDescent="0.25">
      <c r="H136">
        <f t="shared" si="17"/>
        <v>134</v>
      </c>
      <c r="I136">
        <f t="shared" si="18"/>
        <v>0.66255002436634525</v>
      </c>
      <c r="J136">
        <f t="shared" si="16"/>
        <v>5.4952625512769693E-3</v>
      </c>
      <c r="K136">
        <f t="shared" si="20"/>
        <v>0.60140909837931222</v>
      </c>
      <c r="L136">
        <f t="shared" si="19"/>
        <v>0.50446510220722574</v>
      </c>
      <c r="M136">
        <f t="shared" si="21"/>
        <v>60.8220922368305</v>
      </c>
      <c r="N136">
        <f t="shared" si="22"/>
        <v>0</v>
      </c>
      <c r="O136">
        <f t="shared" si="23"/>
        <v>0</v>
      </c>
    </row>
    <row r="137" spans="8:15" x14ac:dyDescent="0.25">
      <c r="H137">
        <f t="shared" si="17"/>
        <v>135</v>
      </c>
      <c r="I137">
        <f t="shared" si="18"/>
        <v>0.66799740704807919</v>
      </c>
      <c r="J137">
        <f t="shared" si="16"/>
        <v>5.4473826817339477E-3</v>
      </c>
      <c r="K137">
        <f t="shared" si="20"/>
        <v>0.59173657583109951</v>
      </c>
      <c r="L137">
        <f t="shared" si="19"/>
        <v>0.50006973018317635</v>
      </c>
      <c r="M137">
        <f t="shared" si="21"/>
        <v>61.322161967013677</v>
      </c>
      <c r="N137">
        <f t="shared" si="22"/>
        <v>0</v>
      </c>
      <c r="O137">
        <f t="shared" si="23"/>
        <v>0</v>
      </c>
    </row>
    <row r="138" spans="8:15" x14ac:dyDescent="0.25">
      <c r="H138">
        <f t="shared" si="17"/>
        <v>136</v>
      </c>
      <c r="I138">
        <f t="shared" si="18"/>
        <v>0.67339637522749607</v>
      </c>
      <c r="J138">
        <f t="shared" si="16"/>
        <v>5.3989681794168742E-3</v>
      </c>
      <c r="K138">
        <f t="shared" si="20"/>
        <v>0.58214917382682108</v>
      </c>
      <c r="L138">
        <f t="shared" si="19"/>
        <v>0.49562527887046903</v>
      </c>
      <c r="M138">
        <f t="shared" si="21"/>
        <v>61.817787245884148</v>
      </c>
      <c r="N138">
        <f t="shared" si="22"/>
        <v>0</v>
      </c>
      <c r="O138">
        <f t="shared" si="23"/>
        <v>0</v>
      </c>
    </row>
    <row r="139" spans="8:15" x14ac:dyDescent="0.25">
      <c r="H139">
        <f t="shared" si="17"/>
        <v>137</v>
      </c>
      <c r="I139">
        <f t="shared" si="18"/>
        <v>0.67874642036432431</v>
      </c>
      <c r="J139">
        <f t="shared" si="16"/>
        <v>5.3500451368282409E-3</v>
      </c>
      <c r="K139">
        <f t="shared" si="20"/>
        <v>0.57264781442425683</v>
      </c>
      <c r="L139">
        <f t="shared" si="19"/>
        <v>0.49113414356083251</v>
      </c>
      <c r="M139">
        <f t="shared" si="21"/>
        <v>62.308921389444983</v>
      </c>
      <c r="N139">
        <f t="shared" si="22"/>
        <v>0</v>
      </c>
      <c r="O139">
        <f t="shared" si="23"/>
        <v>0</v>
      </c>
    </row>
    <row r="140" spans="8:15" x14ac:dyDescent="0.25">
      <c r="H140">
        <f t="shared" si="17"/>
        <v>138</v>
      </c>
      <c r="I140">
        <f t="shared" si="18"/>
        <v>0.68404705983060332</v>
      </c>
      <c r="J140">
        <f t="shared" si="16"/>
        <v>5.3006394662790113E-3</v>
      </c>
      <c r="K140">
        <f t="shared" si="20"/>
        <v>0.56323337371096349</v>
      </c>
      <c r="L140">
        <f t="shared" si="19"/>
        <v>0.48659870300441327</v>
      </c>
      <c r="M140">
        <f t="shared" si="21"/>
        <v>62.795520092449394</v>
      </c>
      <c r="N140">
        <f t="shared" si="22"/>
        <v>0</v>
      </c>
      <c r="O140">
        <f t="shared" si="23"/>
        <v>0</v>
      </c>
    </row>
    <row r="141" spans="8:15" x14ac:dyDescent="0.25">
      <c r="H141">
        <f t="shared" si="17"/>
        <v>139</v>
      </c>
      <c r="I141">
        <f t="shared" si="18"/>
        <v>0.68929783671788891</v>
      </c>
      <c r="J141">
        <f t="shared" si="16"/>
        <v>5.2507768872855909E-3</v>
      </c>
      <c r="K141">
        <f t="shared" si="20"/>
        <v>0.55390668213435013</v>
      </c>
      <c r="L141">
        <f t="shared" si="19"/>
        <v>0.48202131825281713</v>
      </c>
      <c r="M141">
        <f t="shared" si="21"/>
        <v>63.277541410702213</v>
      </c>
      <c r="N141">
        <f t="shared" si="22"/>
        <v>0</v>
      </c>
      <c r="O141">
        <f t="shared" si="23"/>
        <v>0</v>
      </c>
    </row>
    <row r="142" spans="8:15" x14ac:dyDescent="0.25">
      <c r="H142">
        <f t="shared" si="17"/>
        <v>140</v>
      </c>
      <c r="I142">
        <f t="shared" si="18"/>
        <v>0.69449831963219488</v>
      </c>
      <c r="J142">
        <f t="shared" si="16"/>
        <v>5.2004829143059705E-3</v>
      </c>
      <c r="K142">
        <f t="shared" si="20"/>
        <v>0.54466852485308104</v>
      </c>
      <c r="L142">
        <f t="shared" si="19"/>
        <v>0.4774043315332881</v>
      </c>
      <c r="M142">
        <f t="shared" si="21"/>
        <v>63.754945742235499</v>
      </c>
      <c r="N142">
        <f t="shared" si="22"/>
        <v>0</v>
      </c>
      <c r="O142">
        <f t="shared" si="23"/>
        <v>0</v>
      </c>
    </row>
    <row r="143" spans="8:15" x14ac:dyDescent="0.25">
      <c r="H143">
        <f t="shared" si="17"/>
        <v>141</v>
      </c>
      <c r="I143">
        <f t="shared" si="18"/>
        <v>0.69964810247702591</v>
      </c>
      <c r="J143">
        <f t="shared" si="16"/>
        <v>5.1497828448310301E-3</v>
      </c>
      <c r="K143">
        <f t="shared" si="20"/>
        <v>0.53551964211040282</v>
      </c>
      <c r="L143">
        <f t="shared" si="19"/>
        <v>0.47275006515548851</v>
      </c>
      <c r="M143">
        <f t="shared" si="21"/>
        <v>64.227695807390987</v>
      </c>
      <c r="N143">
        <f t="shared" si="22"/>
        <v>0</v>
      </c>
      <c r="O143">
        <f t="shared" si="23"/>
        <v>0</v>
      </c>
    </row>
    <row r="144" spans="8:15" x14ac:dyDescent="0.25">
      <c r="H144">
        <f t="shared" si="17"/>
        <v>142</v>
      </c>
      <c r="I144">
        <f t="shared" si="18"/>
        <v>0.70474680422485225</v>
      </c>
      <c r="J144">
        <f t="shared" si="16"/>
        <v>5.0987017478263397E-3</v>
      </c>
      <c r="K144">
        <f t="shared" si="20"/>
        <v>0.52646072962783386</v>
      </c>
      <c r="L144">
        <f t="shared" si="19"/>
        <v>0.46806082045045799</v>
      </c>
      <c r="M144">
        <f t="shared" si="21"/>
        <v>64.695756627841448</v>
      </c>
      <c r="N144">
        <f t="shared" si="22"/>
        <v>0</v>
      </c>
      <c r="O144">
        <f t="shared" si="23"/>
        <v>0</v>
      </c>
    </row>
    <row r="145" spans="8:15" x14ac:dyDescent="0.25">
      <c r="H145">
        <f t="shared" si="17"/>
        <v>143</v>
      </c>
      <c r="I145">
        <f t="shared" si="18"/>
        <v>0.70979406867738559</v>
      </c>
      <c r="J145">
        <f t="shared" si="16"/>
        <v>5.0472644525333399E-3</v>
      </c>
      <c r="K145">
        <f t="shared" si="20"/>
        <v>0.51749243901912234</v>
      </c>
      <c r="L145">
        <f t="shared" si="19"/>
        <v>0.46333887674256058</v>
      </c>
      <c r="M145">
        <f t="shared" si="21"/>
        <v>65.159095504584002</v>
      </c>
      <c r="N145">
        <f t="shared" si="22"/>
        <v>0</v>
      </c>
      <c r="O145">
        <f t="shared" si="23"/>
        <v>0</v>
      </c>
    </row>
    <row r="146" spans="8:15" x14ac:dyDescent="0.25">
      <c r="H146">
        <f t="shared" si="17"/>
        <v>144</v>
      </c>
      <c r="I146">
        <f t="shared" si="18"/>
        <v>0.71478956421501882</v>
      </c>
      <c r="J146">
        <f t="shared" si="16"/>
        <v>4.9954955376332322E-3</v>
      </c>
      <c r="K146">
        <f t="shared" si="20"/>
        <v>0.50861537822382707</v>
      </c>
      <c r="L146">
        <f t="shared" si="19"/>
        <v>0.4585864903547307</v>
      </c>
      <c r="M146">
        <f t="shared" si="21"/>
        <v>65.617681994938735</v>
      </c>
      <c r="N146">
        <f t="shared" si="22"/>
        <v>0</v>
      </c>
      <c r="O146">
        <f t="shared" si="23"/>
        <v>0</v>
      </c>
    </row>
    <row r="147" spans="8:15" x14ac:dyDescent="0.25">
      <c r="H147">
        <f t="shared" si="17"/>
        <v>145</v>
      </c>
      <c r="I147">
        <f t="shared" si="18"/>
        <v>0.71973298353579018</v>
      </c>
      <c r="J147">
        <f t="shared" si="16"/>
        <v>4.9434193207713584E-3</v>
      </c>
      <c r="K147">
        <f t="shared" si="20"/>
        <v>0.49983011195934157</v>
      </c>
      <c r="L147">
        <f t="shared" si="19"/>
        <v>0.45380589364681068</v>
      </c>
      <c r="M147">
        <f t="shared" si="21"/>
        <v>66.071487888585551</v>
      </c>
      <c r="N147">
        <f t="shared" si="22"/>
        <v>0</v>
      </c>
      <c r="O147">
        <f t="shared" si="23"/>
        <v>0</v>
      </c>
    </row>
    <row r="148" spans="8:15" x14ac:dyDescent="0.25">
      <c r="H148">
        <f t="shared" si="17"/>
        <v>146</v>
      </c>
      <c r="I148">
        <f t="shared" si="18"/>
        <v>0.72462404338424291</v>
      </c>
      <c r="J148">
        <f t="shared" si="16"/>
        <v>4.8910598484527279E-3</v>
      </c>
      <c r="K148">
        <f t="shared" si="20"/>
        <v>0.49113716219155001</v>
      </c>
      <c r="L148">
        <f t="shared" si="19"/>
        <v>0.44899929408796041</v>
      </c>
      <c r="M148">
        <f t="shared" si="21"/>
        <v>66.520487182673506</v>
      </c>
      <c r="N148">
        <f t="shared" si="22"/>
        <v>0</v>
      </c>
      <c r="O148">
        <f t="shared" si="23"/>
        <v>0</v>
      </c>
    </row>
    <row r="149" spans="8:15" x14ac:dyDescent="0.25">
      <c r="H149">
        <f t="shared" si="17"/>
        <v>147</v>
      </c>
      <c r="I149">
        <f t="shared" si="18"/>
        <v>0.72946248427054639</v>
      </c>
      <c r="J149">
        <f t="shared" si="16"/>
        <v>4.8384408863034745E-3</v>
      </c>
      <c r="K149">
        <f t="shared" si="20"/>
        <v>0.48253700862269799</v>
      </c>
      <c r="L149">
        <f t="shared" si="19"/>
        <v>0.44416887336265898</v>
      </c>
      <c r="M149">
        <f t="shared" si="21"/>
        <v>66.964656056036162</v>
      </c>
      <c r="N149">
        <f t="shared" si="22"/>
        <v>0</v>
      </c>
      <c r="O149">
        <f t="shared" si="23"/>
        <v>0</v>
      </c>
    </row>
    <row r="150" spans="8:15" x14ac:dyDescent="0.25">
      <c r="H150">
        <f t="shared" si="17"/>
        <v>148</v>
      </c>
      <c r="I150">
        <f t="shared" si="18"/>
        <v>0.73424807018025184</v>
      </c>
      <c r="J150">
        <f t="shared" si="16"/>
        <v>4.7855859097054587E-3</v>
      </c>
      <c r="K150">
        <f t="shared" si="20"/>
        <v>0.47403008919638201</v>
      </c>
      <c r="L150">
        <f t="shared" si="19"/>
        <v>0.43931678651096112</v>
      </c>
      <c r="M150">
        <f t="shared" si="21"/>
        <v>67.40397284254712</v>
      </c>
      <c r="N150">
        <f t="shared" si="22"/>
        <v>0</v>
      </c>
      <c r="O150">
        <f t="shared" si="23"/>
        <v>0</v>
      </c>
    </row>
    <row r="151" spans="8:15" x14ac:dyDescent="0.25">
      <c r="H151">
        <f t="shared" si="17"/>
        <v>149</v>
      </c>
      <c r="I151">
        <f t="shared" si="18"/>
        <v>0.73898058827505309</v>
      </c>
      <c r="J151">
        <f t="shared" si="16"/>
        <v>4.7325180948012413E-3</v>
      </c>
      <c r="K151">
        <f t="shared" si="20"/>
        <v>0.46561680061857308</v>
      </c>
      <c r="L151">
        <f t="shared" si="19"/>
        <v>0.43444516110275394</v>
      </c>
      <c r="M151">
        <f t="shared" si="21"/>
        <v>67.838418003649878</v>
      </c>
      <c r="N151">
        <f t="shared" si="22"/>
        <v>0</v>
      </c>
      <c r="O151">
        <f t="shared" si="23"/>
        <v>0</v>
      </c>
    </row>
    <row r="152" spans="8:15" x14ac:dyDescent="0.25">
      <c r="H152">
        <f t="shared" si="17"/>
        <v>150</v>
      </c>
      <c r="I152">
        <f t="shared" si="18"/>
        <v>0.7436598485849264</v>
      </c>
      <c r="J152">
        <f t="shared" si="16"/>
        <v>4.6792603098733121E-3</v>
      </c>
      <c r="K152">
        <f t="shared" si="20"/>
        <v>0.45729749889430593</v>
      </c>
      <c r="L152">
        <f t="shared" si="19"/>
        <v>0.42955609644637005</v>
      </c>
      <c r="M152">
        <f t="shared" si="21"/>
        <v>68.267974100096254</v>
      </c>
      <c r="N152">
        <f t="shared" si="22"/>
        <v>0</v>
      </c>
      <c r="O152">
        <f t="shared" si="23"/>
        <v>0</v>
      </c>
    </row>
    <row r="153" spans="8:15" x14ac:dyDescent="0.25">
      <c r="H153">
        <f t="shared" si="17"/>
        <v>151</v>
      </c>
      <c r="I153">
        <f t="shared" si="18"/>
        <v>0.74828568369202442</v>
      </c>
      <c r="J153">
        <f t="shared" si="16"/>
        <v>4.6258351070980197E-3</v>
      </c>
      <c r="K153">
        <f t="shared" si="20"/>
        <v>0.44907249987934711</v>
      </c>
      <c r="L153">
        <f t="shared" si="19"/>
        <v>0.42465166283159822</v>
      </c>
      <c r="M153">
        <f t="shared" si="21"/>
        <v>68.692625762927847</v>
      </c>
      <c r="N153">
        <f t="shared" si="22"/>
        <v>0</v>
      </c>
      <c r="O153">
        <f t="shared" si="23"/>
        <v>0</v>
      </c>
    </row>
    <row r="154" spans="8:15" x14ac:dyDescent="0.25">
      <c r="H154">
        <f t="shared" si="17"/>
        <v>152</v>
      </c>
      <c r="I154">
        <f t="shared" si="18"/>
        <v>0.75285794840669684</v>
      </c>
      <c r="J154">
        <f t="shared" si="16"/>
        <v>4.5722647146724249E-3</v>
      </c>
      <c r="K154">
        <f t="shared" si="20"/>
        <v>0.44094207984598</v>
      </c>
      <c r="L154">
        <f t="shared" si="19"/>
        <v>0.41973390080692868</v>
      </c>
      <c r="M154">
        <f t="shared" si="21"/>
        <v>69.112359663734779</v>
      </c>
      <c r="N154">
        <f t="shared" si="22"/>
        <v>0</v>
      </c>
      <c r="O154">
        <f t="shared" si="23"/>
        <v>0</v>
      </c>
    </row>
    <row r="155" spans="8:15" x14ac:dyDescent="0.25">
      <c r="H155">
        <f t="shared" si="17"/>
        <v>153</v>
      </c>
      <c r="I155">
        <f t="shared" si="18"/>
        <v>0.75737651943601225</v>
      </c>
      <c r="J155">
        <f t="shared" si="16"/>
        <v>4.5185710293154102E-3</v>
      </c>
      <c r="K155">
        <f t="shared" si="20"/>
        <v>0.43290647606238414</v>
      </c>
      <c r="L155">
        <f t="shared" si="19"/>
        <v>0.41480482049115464</v>
      </c>
      <c r="M155">
        <f t="shared" si="21"/>
        <v>69.527164484225935</v>
      </c>
      <c r="N155">
        <f t="shared" si="22"/>
        <v>0</v>
      </c>
      <c r="O155">
        <f t="shared" si="23"/>
        <v>0</v>
      </c>
    </row>
    <row r="156" spans="8:15" x14ac:dyDescent="0.25">
      <c r="H156">
        <f t="shared" si="17"/>
        <v>154</v>
      </c>
      <c r="I156">
        <f t="shared" si="18"/>
        <v>0.7618412950451563</v>
      </c>
      <c r="J156">
        <f t="shared" si="16"/>
        <v>4.4647756091440449E-3</v>
      </c>
      <c r="K156">
        <f t="shared" si="20"/>
        <v>0.4249658873850865</v>
      </c>
      <c r="L156">
        <f t="shared" si="19"/>
        <v>0.40986640091942333</v>
      </c>
      <c r="M156">
        <f t="shared" si="21"/>
        <v>69.937030885145361</v>
      </c>
      <c r="N156">
        <f t="shared" si="22"/>
        <v>0</v>
      </c>
      <c r="O156">
        <f t="shared" si="23"/>
        <v>0</v>
      </c>
    </row>
    <row r="157" spans="8:15" x14ac:dyDescent="0.25">
      <c r="H157">
        <f t="shared" si="17"/>
        <v>155</v>
      </c>
      <c r="I157">
        <f t="shared" si="18"/>
        <v>0.76625219471207839</v>
      </c>
      <c r="J157">
        <f t="shared" si="16"/>
        <v>4.4108996669220968E-3</v>
      </c>
      <c r="K157">
        <f t="shared" si="20"/>
        <v>0.41712047486359649</v>
      </c>
      <c r="L157">
        <f t="shared" si="19"/>
        <v>0.40492058942344844</v>
      </c>
      <c r="M157">
        <f t="shared" si="21"/>
        <v>70.341951474568816</v>
      </c>
      <c r="N157">
        <f t="shared" si="22"/>
        <v>0</v>
      </c>
      <c r="O157">
        <f t="shared" si="23"/>
        <v>0</v>
      </c>
    </row>
    <row r="158" spans="8:15" x14ac:dyDescent="0.25">
      <c r="H158">
        <f t="shared" si="17"/>
        <v>156</v>
      </c>
      <c r="I158">
        <f t="shared" si="18"/>
        <v>0.7706091587757562</v>
      </c>
      <c r="J158">
        <f t="shared" si="16"/>
        <v>4.356964063677804E-3</v>
      </c>
      <c r="K158">
        <f t="shared" si="20"/>
        <v>0.40937036235640639</v>
      </c>
      <c r="L158">
        <f t="shared" si="19"/>
        <v>0.39996930104562245</v>
      </c>
      <c r="M158">
        <f t="shared" si="21"/>
        <v>70.741920775614432</v>
      </c>
      <c r="N158">
        <f t="shared" si="22"/>
        <v>0</v>
      </c>
      <c r="O158">
        <f t="shared" si="23"/>
        <v>0</v>
      </c>
    </row>
    <row r="159" spans="8:15" x14ac:dyDescent="0.25">
      <c r="H159">
        <f t="shared" si="17"/>
        <v>157</v>
      </c>
      <c r="I159">
        <f t="shared" si="18"/>
        <v>0.77491214807845443</v>
      </c>
      <c r="J159">
        <f t="shared" si="16"/>
        <v>4.3029893026982347E-3</v>
      </c>
      <c r="K159">
        <f t="shared" si="20"/>
        <v>0.40171563715853181</v>
      </c>
      <c r="L159">
        <f t="shared" si="19"/>
        <v>0.39501441798769799</v>
      </c>
      <c r="M159">
        <f t="shared" si="21"/>
        <v>71.136935193602127</v>
      </c>
      <c r="N159">
        <f t="shared" si="22"/>
        <v>0</v>
      </c>
      <c r="O159">
        <f t="shared" si="23"/>
        <v>0</v>
      </c>
    </row>
    <row r="160" spans="8:15" x14ac:dyDescent="0.25">
      <c r="H160">
        <f t="shared" si="17"/>
        <v>158</v>
      </c>
      <c r="I160">
        <f t="shared" si="18"/>
        <v>0.77916114360233879</v>
      </c>
      <c r="J160">
        <f t="shared" si="16"/>
        <v>4.248995523884358E-3</v>
      </c>
      <c r="K160">
        <f t="shared" si="20"/>
        <v>0.39415635063860777</v>
      </c>
      <c r="L160">
        <f t="shared" si="19"/>
        <v>0.39005778909258398</v>
      </c>
      <c r="M160">
        <f t="shared" si="21"/>
        <v>71.526992982694708</v>
      </c>
      <c r="N160">
        <f t="shared" si="22"/>
        <v>0</v>
      </c>
      <c r="O160">
        <f t="shared" si="23"/>
        <v>0</v>
      </c>
    </row>
    <row r="161" spans="8:15" x14ac:dyDescent="0.25">
      <c r="H161">
        <f t="shared" si="17"/>
        <v>159</v>
      </c>
      <c r="I161">
        <f t="shared" si="18"/>
        <v>0.78335614610081883</v>
      </c>
      <c r="J161">
        <f t="shared" si="16"/>
        <v>4.1950024984800383E-3</v>
      </c>
      <c r="K161">
        <f t="shared" si="20"/>
        <v>0.38669251888633521</v>
      </c>
      <c r="L161">
        <f t="shared" si="19"/>
        <v>0.38510122936046742</v>
      </c>
      <c r="M161">
        <f t="shared" si="21"/>
        <v>71.91209421205518</v>
      </c>
      <c r="N161">
        <f t="shared" si="22"/>
        <v>0</v>
      </c>
      <c r="O161">
        <f t="shared" si="23"/>
        <v>0</v>
      </c>
    </row>
    <row r="162" spans="8:15" x14ac:dyDescent="0.25">
      <c r="H162">
        <f t="shared" si="17"/>
        <v>160</v>
      </c>
      <c r="I162">
        <f t="shared" si="18"/>
        <v>0.7874971757249779</v>
      </c>
      <c r="J162">
        <f t="shared" si="16"/>
        <v>4.1410296241590761E-3</v>
      </c>
      <c r="K162">
        <f t="shared" si="20"/>
        <v>0.37932412336836957</v>
      </c>
      <c r="L162">
        <f t="shared" si="19"/>
        <v>0.3801465194978032</v>
      </c>
      <c r="M162">
        <f t="shared" si="21"/>
        <v>72.29224073155298</v>
      </c>
      <c r="N162">
        <f t="shared" si="22"/>
        <v>0</v>
      </c>
      <c r="O162">
        <f t="shared" si="23"/>
        <v>0</v>
      </c>
    </row>
    <row r="163" spans="8:15" x14ac:dyDescent="0.25">
      <c r="H163">
        <f t="shared" si="17"/>
        <v>161</v>
      </c>
      <c r="I163">
        <f t="shared" si="18"/>
        <v>0.79158427164545553</v>
      </c>
      <c r="J163">
        <f t="shared" si="16"/>
        <v>4.0870959204776236E-3</v>
      </c>
      <c r="K163">
        <f t="shared" si="20"/>
        <v>0.37205111159295051</v>
      </c>
      <c r="L163">
        <f t="shared" si="19"/>
        <v>0.37519540549984581</v>
      </c>
      <c r="M163">
        <f t="shared" si="21"/>
        <v>72.667436137052832</v>
      </c>
      <c r="N163">
        <f t="shared" si="22"/>
        <v>0</v>
      </c>
      <c r="O163">
        <f t="shared" si="23"/>
        <v>0</v>
      </c>
    </row>
    <row r="164" spans="8:15" x14ac:dyDescent="0.25">
      <c r="H164">
        <f t="shared" si="17"/>
        <v>162</v>
      </c>
      <c r="I164">
        <f t="shared" si="18"/>
        <v>0.79561749167013751</v>
      </c>
      <c r="J164">
        <f t="shared" si="16"/>
        <v>4.0332200246819827E-3</v>
      </c>
      <c r="K164">
        <f t="shared" si="20"/>
        <v>0.36487339778199052</v>
      </c>
      <c r="L164">
        <f t="shared" si="19"/>
        <v>0.370249598265806</v>
      </c>
      <c r="M164">
        <f t="shared" si="21"/>
        <v>73.037685735318632</v>
      </c>
      <c r="N164">
        <f t="shared" si="22"/>
        <v>0</v>
      </c>
      <c r="O164">
        <f t="shared" si="23"/>
        <v>0</v>
      </c>
    </row>
    <row r="165" spans="8:15" x14ac:dyDescent="0.25">
      <c r="H165">
        <f t="shared" si="17"/>
        <v>163</v>
      </c>
      <c r="I165">
        <f t="shared" si="18"/>
        <v>0.79959691185801229</v>
      </c>
      <c r="J165">
        <f t="shared" si="16"/>
        <v>3.9794201878747826E-3</v>
      </c>
      <c r="K165">
        <f t="shared" si="20"/>
        <v>0.35779086355056899</v>
      </c>
      <c r="L165">
        <f t="shared" si="19"/>
        <v>0.36531077324690509</v>
      </c>
      <c r="M165">
        <f t="shared" si="21"/>
        <v>73.402996508565536</v>
      </c>
      <c r="N165">
        <f t="shared" si="22"/>
        <v>0</v>
      </c>
      <c r="O165">
        <f t="shared" si="23"/>
        <v>0</v>
      </c>
    </row>
    <row r="166" spans="8:15" x14ac:dyDescent="0.25">
      <c r="H166">
        <f t="shared" si="17"/>
        <v>164</v>
      </c>
      <c r="I166">
        <f t="shared" si="18"/>
        <v>0.80352262612953984</v>
      </c>
      <c r="J166">
        <f t="shared" si="16"/>
        <v>3.9257142715275473E-3</v>
      </c>
      <c r="K166">
        <f t="shared" si="20"/>
        <v>0.35080335859244494</v>
      </c>
      <c r="L166">
        <f t="shared" si="19"/>
        <v>0.36038057012622887</v>
      </c>
      <c r="M166">
        <f t="shared" si="21"/>
        <v>73.763377078691761</v>
      </c>
      <c r="N166">
        <f t="shared" si="22"/>
        <v>0</v>
      </c>
      <c r="O166">
        <f t="shared" si="23"/>
        <v>0</v>
      </c>
    </row>
    <row r="167" spans="8:15" x14ac:dyDescent="0.25">
      <c r="H167">
        <f t="shared" si="17"/>
        <v>165</v>
      </c>
      <c r="I167">
        <f t="shared" si="18"/>
        <v>0.80739474587388671</v>
      </c>
      <c r="J167">
        <f t="shared" si="16"/>
        <v>3.8721197443468691E-3</v>
      </c>
      <c r="K167">
        <f t="shared" si="20"/>
        <v>0.34391070137197249</v>
      </c>
      <c r="L167">
        <f t="shared" si="19"/>
        <v>0.35546059253104256</v>
      </c>
      <c r="M167">
        <f t="shared" si="21"/>
        <v>74.118837671222806</v>
      </c>
      <c r="N167">
        <f t="shared" si="22"/>
        <v>0</v>
      </c>
      <c r="O167">
        <f t="shared" si="23"/>
        <v>0</v>
      </c>
    </row>
    <row r="168" spans="8:15" x14ac:dyDescent="0.25">
      <c r="H168">
        <f t="shared" si="17"/>
        <v>166</v>
      </c>
      <c r="I168">
        <f t="shared" si="18"/>
        <v>0.81121339955336447</v>
      </c>
      <c r="J168">
        <f t="shared" si="16"/>
        <v>3.818653679477757E-3</v>
      </c>
      <c r="K168">
        <f t="shared" si="20"/>
        <v>0.33711267982069731</v>
      </c>
      <c r="L168">
        <f t="shared" si="19"/>
        <v>0.35055240777605801</v>
      </c>
      <c r="M168">
        <f t="shared" si="21"/>
        <v>74.46939007899887</v>
      </c>
      <c r="N168">
        <f t="shared" si="22"/>
        <v>0</v>
      </c>
      <c r="O168">
        <f t="shared" si="23"/>
        <v>0</v>
      </c>
    </row>
    <row r="169" spans="8:15" x14ac:dyDescent="0.25">
      <c r="H169">
        <f t="shared" si="17"/>
        <v>167</v>
      </c>
      <c r="I169">
        <f t="shared" si="18"/>
        <v>0.81497873230541584</v>
      </c>
      <c r="J169">
        <f t="shared" si="16"/>
        <v>3.7653327520513757E-3</v>
      </c>
      <c r="K169">
        <f t="shared" si="20"/>
        <v>0.33040905203907139</v>
      </c>
      <c r="L169">
        <f t="shared" si="19"/>
        <v>0.34565754663831633</v>
      </c>
      <c r="M169">
        <f t="shared" si="21"/>
        <v>74.815047625637192</v>
      </c>
      <c r="N169">
        <f t="shared" si="22"/>
        <v>0</v>
      </c>
      <c r="O169">
        <f t="shared" si="23"/>
        <v>0</v>
      </c>
    </row>
    <row r="170" spans="8:15" x14ac:dyDescent="0.25">
      <c r="H170">
        <f t="shared" si="17"/>
        <v>168</v>
      </c>
      <c r="I170">
        <f t="shared" si="18"/>
        <v>0.81869090554247992</v>
      </c>
      <c r="J170">
        <f t="shared" si="16"/>
        <v>3.7121732370640759E-3</v>
      </c>
      <c r="K170">
        <f t="shared" si="20"/>
        <v>0.32379954700192859</v>
      </c>
      <c r="L170">
        <f t="shared" si="19"/>
        <v>0.34077750316248223</v>
      </c>
      <c r="M170">
        <f t="shared" si="21"/>
        <v>75.155825128799677</v>
      </c>
      <c r="N170">
        <f t="shared" si="22"/>
        <v>0</v>
      </c>
      <c r="O170">
        <f t="shared" si="23"/>
        <v>0</v>
      </c>
    </row>
    <row r="171" spans="8:15" x14ac:dyDescent="0.25">
      <c r="H171">
        <f t="shared" si="17"/>
        <v>169</v>
      </c>
      <c r="I171">
        <f t="shared" si="18"/>
        <v>0.82235009655006608</v>
      </c>
      <c r="J171">
        <f t="shared" si="16"/>
        <v>3.65919100758616E-3</v>
      </c>
      <c r="K171">
        <f t="shared" si="20"/>
        <v>0.31728386526743085</v>
      </c>
      <c r="L171">
        <f t="shared" si="19"/>
        <v>0.33591373449640954</v>
      </c>
      <c r="M171">
        <f t="shared" si="21"/>
        <v>75.491738863296092</v>
      </c>
      <c r="N171">
        <f t="shared" si="22"/>
        <v>0</v>
      </c>
      <c r="O171">
        <f t="shared" si="23"/>
        <v>0</v>
      </c>
    </row>
    <row r="172" spans="8:15" x14ac:dyDescent="0.25">
      <c r="H172">
        <f t="shared" si="17"/>
        <v>170</v>
      </c>
      <c r="I172">
        <f t="shared" si="18"/>
        <v>0.82595649808336324</v>
      </c>
      <c r="J172">
        <f t="shared" si="16"/>
        <v>3.6064015332971655E-3</v>
      </c>
      <c r="K172">
        <f t="shared" si="20"/>
        <v>0.31086167968906359</v>
      </c>
      <c r="L172">
        <f t="shared" si="19"/>
        <v>0.33106766075667976</v>
      </c>
      <c r="M172">
        <f t="shared" si="21"/>
        <v>75.822806524052766</v>
      </c>
      <c r="N172">
        <f t="shared" si="22"/>
        <v>0</v>
      </c>
      <c r="O172">
        <f t="shared" si="23"/>
        <v>0</v>
      </c>
    </row>
    <row r="173" spans="8:15" x14ac:dyDescent="0.25">
      <c r="H173">
        <f t="shared" si="17"/>
        <v>171</v>
      </c>
      <c r="I173">
        <f t="shared" si="18"/>
        <v>0.82951031796270147</v>
      </c>
      <c r="J173">
        <f t="shared" si="16"/>
        <v>3.553819879338227E-3</v>
      </c>
      <c r="K173">
        <f t="shared" si="20"/>
        <v>0.30453263612974679</v>
      </c>
      <c r="L173">
        <f t="shared" si="19"/>
        <v>0.32624066492324921</v>
      </c>
      <c r="M173">
        <f t="shared" si="21"/>
        <v>76.149047188976013</v>
      </c>
      <c r="N173">
        <f t="shared" si="22"/>
        <v>0</v>
      </c>
      <c r="O173">
        <f t="shared" si="23"/>
        <v>0</v>
      </c>
    </row>
    <row r="174" spans="8:15" x14ac:dyDescent="0.25">
      <c r="H174">
        <f t="shared" si="17"/>
        <v>172</v>
      </c>
      <c r="I174">
        <f t="shared" si="18"/>
        <v>0.83301177866818144</v>
      </c>
      <c r="J174">
        <f t="shared" si="16"/>
        <v>3.501460705479964E-3</v>
      </c>
      <c r="K174">
        <f t="shared" si="20"/>
        <v>0.29829635417784212</v>
      </c>
      <c r="L174">
        <f t="shared" si="19"/>
        <v>0.32143409276306062</v>
      </c>
      <c r="M174">
        <f t="shared" si="21"/>
        <v>76.470481281739069</v>
      </c>
      <c r="N174">
        <f t="shared" si="22"/>
        <v>0</v>
      </c>
      <c r="O174">
        <f t="shared" si="23"/>
        <v>0</v>
      </c>
    </row>
    <row r="175" spans="8:15" x14ac:dyDescent="0.25">
      <c r="H175">
        <f t="shared" si="17"/>
        <v>173</v>
      </c>
      <c r="I175">
        <f t="shared" si="18"/>
        <v>0.83646111693377789</v>
      </c>
      <c r="J175">
        <f t="shared" si="16"/>
        <v>3.4493382655964577E-3</v>
      </c>
      <c r="K175">
        <f t="shared" si="20"/>
        <v>0.29215242786418189</v>
      </c>
      <c r="L175">
        <f t="shared" si="19"/>
        <v>0.31664925278175488</v>
      </c>
      <c r="M175">
        <f t="shared" si="21"/>
        <v>76.787130534520827</v>
      </c>
      <c r="N175">
        <f t="shared" si="22"/>
        <v>0</v>
      </c>
      <c r="O175">
        <f t="shared" si="23"/>
        <v>0</v>
      </c>
    </row>
    <row r="176" spans="8:15" x14ac:dyDescent="0.25">
      <c r="H176">
        <f t="shared" si="17"/>
        <v>174</v>
      </c>
      <c r="I176">
        <f t="shared" si="18"/>
        <v>0.83985858334122276</v>
      </c>
      <c r="J176">
        <f t="shared" si="16"/>
        <v>3.3974664074448713E-3</v>
      </c>
      <c r="K176">
        <f t="shared" si="20"/>
        <v>0.2861004263800383</v>
      </c>
      <c r="L176">
        <f t="shared" si="19"/>
        <v>0.31188741620343924</v>
      </c>
      <c r="M176">
        <f t="shared" si="21"/>
        <v>77.09901795072426</v>
      </c>
      <c r="N176">
        <f t="shared" si="22"/>
        <v>0</v>
      </c>
      <c r="O176">
        <f t="shared" si="23"/>
        <v>0</v>
      </c>
    </row>
    <row r="177" spans="8:15" x14ac:dyDescent="0.25">
      <c r="H177">
        <f t="shared" si="17"/>
        <v>175</v>
      </c>
      <c r="I177">
        <f t="shared" si="18"/>
        <v>0.84320444191396038</v>
      </c>
      <c r="J177">
        <f t="shared" si="16"/>
        <v>3.3458585727376144E-3</v>
      </c>
      <c r="K177">
        <f t="shared" si="20"/>
        <v>0.28013989479490153</v>
      </c>
      <c r="L177">
        <f t="shared" si="19"/>
        <v>0.30714981697731297</v>
      </c>
      <c r="M177">
        <f t="shared" si="21"/>
        <v>77.406167767701575</v>
      </c>
      <c r="N177">
        <f t="shared" si="22"/>
        <v>0</v>
      </c>
      <c r="O177">
        <f t="shared" si="23"/>
        <v>0</v>
      </c>
    </row>
    <row r="178" spans="8:15" x14ac:dyDescent="0.25">
      <c r="H178">
        <f t="shared" si="17"/>
        <v>176</v>
      </c>
      <c r="I178">
        <f t="shared" si="18"/>
        <v>0.84649896971146754</v>
      </c>
      <c r="J178">
        <f t="shared" ref="J178:J241" si="24">I178-I177</f>
        <v>3.294527797507163E-3</v>
      </c>
      <c r="K178">
        <f t="shared" si="20"/>
        <v>0.27427035477408113</v>
      </c>
      <c r="L178">
        <f t="shared" si="19"/>
        <v>0.30243765181115762</v>
      </c>
      <c r="M178">
        <f t="shared" si="21"/>
        <v>77.708605419512736</v>
      </c>
      <c r="N178">
        <f t="shared" si="22"/>
        <v>0</v>
      </c>
      <c r="O178">
        <f t="shared" si="23"/>
        <v>0</v>
      </c>
    </row>
    <row r="179" spans="8:15" x14ac:dyDescent="0.25">
      <c r="H179">
        <f t="shared" si="17"/>
        <v>177</v>
      </c>
      <c r="I179">
        <f t="shared" si="18"/>
        <v>0.84974245642422219</v>
      </c>
      <c r="J179">
        <f t="shared" si="24"/>
        <v>3.2434867127546507E-3</v>
      </c>
      <c r="K179">
        <f t="shared" si="20"/>
        <v>0.26849130529540322</v>
      </c>
      <c r="L179">
        <f t="shared" si="19"/>
        <v>0.29775208023087685</v>
      </c>
      <c r="M179">
        <f t="shared" si="21"/>
        <v>78.006357499743615</v>
      </c>
      <c r="N179">
        <f t="shared" si="22"/>
        <v>0</v>
      </c>
      <c r="O179">
        <f t="shared" si="23"/>
        <v>0</v>
      </c>
    </row>
    <row r="180" spans="8:15" x14ac:dyDescent="0.25">
      <c r="H180">
        <f t="shared" si="17"/>
        <v>178</v>
      </c>
      <c r="I180">
        <f t="shared" si="18"/>
        <v>0.8529352039695961</v>
      </c>
      <c r="J180">
        <f t="shared" si="24"/>
        <v>3.1927475453739085E-3</v>
      </c>
      <c r="K180">
        <f t="shared" si="20"/>
        <v>0.26280222336435471</v>
      </c>
      <c r="L180">
        <f t="shared" si="19"/>
        <v>0.29309422466532487</v>
      </c>
      <c r="M180">
        <f t="shared" si="21"/>
        <v>78.299451724408939</v>
      </c>
      <c r="N180">
        <f t="shared" si="22"/>
        <v>0</v>
      </c>
      <c r="O180">
        <f t="shared" si="23"/>
        <v>0</v>
      </c>
    </row>
    <row r="181" spans="8:15" x14ac:dyDescent="0.25">
      <c r="H181">
        <f t="shared" si="17"/>
        <v>179</v>
      </c>
      <c r="I181">
        <f t="shared" si="18"/>
        <v>0.85607752608894505</v>
      </c>
      <c r="J181">
        <f t="shared" si="24"/>
        <v>3.1423221193489503E-3</v>
      </c>
      <c r="K181">
        <f t="shared" si="20"/>
        <v>0.25720256472756997</v>
      </c>
      <c r="L181">
        <f t="shared" si="19"/>
        <v>0.28846517055623361</v>
      </c>
      <c r="M181">
        <f t="shared" si="21"/>
        <v>78.587916894965176</v>
      </c>
      <c r="N181">
        <f t="shared" si="22"/>
        <v>0</v>
      </c>
      <c r="O181">
        <f t="shared" si="23"/>
        <v>0</v>
      </c>
    </row>
    <row r="182" spans="8:15" x14ac:dyDescent="0.25">
      <c r="H182">
        <f t="shared" si="17"/>
        <v>180</v>
      </c>
      <c r="I182">
        <f t="shared" si="18"/>
        <v>0.85916974794615864</v>
      </c>
      <c r="J182">
        <f t="shared" si="24"/>
        <v>3.092221857213584E-3</v>
      </c>
      <c r="K182">
        <f t="shared" si="20"/>
        <v>0.25169176458380549</v>
      </c>
      <c r="L182">
        <f t="shared" si="19"/>
        <v>0.28386596649220708</v>
      </c>
      <c r="M182">
        <f t="shared" si="21"/>
        <v>78.871782861457376</v>
      </c>
      <c r="N182">
        <f t="shared" si="22"/>
        <v>0</v>
      </c>
      <c r="O182">
        <f t="shared" si="23"/>
        <v>0</v>
      </c>
    </row>
    <row r="183" spans="8:15" x14ac:dyDescent="0.25">
      <c r="H183">
        <f t="shared" si="17"/>
        <v>181</v>
      </c>
      <c r="I183">
        <f t="shared" si="18"/>
        <v>0.86221220572792745</v>
      </c>
      <c r="J183">
        <f t="shared" si="24"/>
        <v>3.0424577817688148E-3</v>
      </c>
      <c r="K183">
        <f t="shared" si="20"/>
        <v>0.24626923829214586</v>
      </c>
      <c r="L183">
        <f t="shared" si="19"/>
        <v>0.27929762436637723</v>
      </c>
      <c r="M183">
        <f t="shared" si="21"/>
        <v>79.151080485823755</v>
      </c>
      <c r="N183">
        <f t="shared" si="22"/>
        <v>0</v>
      </c>
      <c r="O183">
        <f t="shared" si="23"/>
        <v>0</v>
      </c>
    </row>
    <row r="184" spans="8:15" x14ac:dyDescent="0.25">
      <c r="H184">
        <f t="shared" si="17"/>
        <v>182</v>
      </c>
      <c r="I184">
        <f t="shared" si="18"/>
        <v>0.86520524624597894</v>
      </c>
      <c r="J184">
        <f t="shared" si="24"/>
        <v>2.993040518051493E-3</v>
      </c>
      <c r="K184">
        <f t="shared" si="20"/>
        <v>0.24093438207702483</v>
      </c>
      <c r="L184">
        <f t="shared" si="19"/>
        <v>0.27476111955712706</v>
      </c>
      <c r="M184">
        <f t="shared" si="21"/>
        <v>79.425841605380882</v>
      </c>
      <c r="N184">
        <f t="shared" si="22"/>
        <v>0</v>
      </c>
      <c r="O184">
        <f t="shared" si="23"/>
        <v>0</v>
      </c>
    </row>
    <row r="185" spans="8:15" x14ac:dyDescent="0.25">
      <c r="H185">
        <f t="shared" si="17"/>
        <v>183</v>
      </c>
      <c r="I185">
        <f t="shared" si="18"/>
        <v>0.86814922654152371</v>
      </c>
      <c r="J185">
        <f t="shared" si="24"/>
        <v>2.943980295544768E-3</v>
      </c>
      <c r="K185">
        <f t="shared" si="20"/>
        <v>0.23568657372942439</v>
      </c>
      <c r="L185">
        <f t="shared" si="19"/>
        <v>0.27025739113100972</v>
      </c>
      <c r="M185">
        <f t="shared" si="21"/>
        <v>79.696098996511893</v>
      </c>
      <c r="N185">
        <f t="shared" si="22"/>
        <v>0</v>
      </c>
      <c r="O185">
        <f t="shared" si="23"/>
        <v>0</v>
      </c>
    </row>
    <row r="186" spans="8:15" x14ac:dyDescent="0.25">
      <c r="H186">
        <f t="shared" si="17"/>
        <v>184</v>
      </c>
      <c r="I186">
        <f t="shared" si="18"/>
        <v>0.87104451349215029</v>
      </c>
      <c r="J186">
        <f t="shared" si="24"/>
        <v>2.8952869506265744E-3</v>
      </c>
      <c r="K186">
        <f t="shared" si="20"/>
        <v>0.23052517330409913</v>
      </c>
      <c r="L186">
        <f t="shared" si="19"/>
        <v>0.26578734206751947</v>
      </c>
      <c r="M186">
        <f t="shared" si="21"/>
        <v>79.961886338579419</v>
      </c>
      <c r="N186">
        <f t="shared" si="22"/>
        <v>0</v>
      </c>
      <c r="O186">
        <f t="shared" si="23"/>
        <v>0</v>
      </c>
    </row>
    <row r="187" spans="8:15" x14ac:dyDescent="0.25">
      <c r="H187">
        <f t="shared" si="17"/>
        <v>185</v>
      </c>
      <c r="I187">
        <f t="shared" si="18"/>
        <v>0.87389148342139511</v>
      </c>
      <c r="J187">
        <f t="shared" si="24"/>
        <v>2.8469699292448247E-3</v>
      </c>
      <c r="K187">
        <f t="shared" si="20"/>
        <v>0.22544952381207964</v>
      </c>
      <c r="L187">
        <f t="shared" si="19"/>
        <v>0.26135183950467483</v>
      </c>
      <c r="M187">
        <f t="shared" si="21"/>
        <v>80.223238178084088</v>
      </c>
      <c r="N187">
        <f t="shared" si="22"/>
        <v>0</v>
      </c>
      <c r="O187">
        <f t="shared" si="23"/>
        <v>0</v>
      </c>
    </row>
    <row r="188" spans="8:15" x14ac:dyDescent="0.25">
      <c r="H188">
        <f t="shared" si="17"/>
        <v>186</v>
      </c>
      <c r="I188">
        <f t="shared" si="18"/>
        <v>0.87669052171121264</v>
      </c>
      <c r="J188">
        <f t="shared" si="24"/>
        <v>2.7990382898175348E-3</v>
      </c>
      <c r="K188">
        <f t="shared" si="20"/>
        <v>0.22045895190849282</v>
      </c>
      <c r="L188">
        <f t="shared" si="19"/>
        <v>0.25695171500524966</v>
      </c>
      <c r="M188">
        <f t="shared" si="21"/>
        <v>80.480189893089332</v>
      </c>
      <c r="N188">
        <f t="shared" si="22"/>
        <v>0</v>
      </c>
      <c r="O188">
        <f t="shared" si="23"/>
        <v>0</v>
      </c>
    </row>
    <row r="189" spans="8:15" x14ac:dyDescent="0.25">
      <c r="H189">
        <f t="shared" si="17"/>
        <v>187</v>
      </c>
      <c r="I189">
        <f t="shared" si="18"/>
        <v>0.8794420224175572</v>
      </c>
      <c r="J189">
        <f t="shared" si="24"/>
        <v>2.7515007063445562E-3</v>
      </c>
      <c r="K189">
        <f t="shared" si="20"/>
        <v>0.21555276857483124</v>
      </c>
      <c r="L189">
        <f t="shared" si="19"/>
        <v>0.25258776484243023</v>
      </c>
      <c r="M189">
        <f t="shared" si="21"/>
        <v>80.732777657931763</v>
      </c>
      <c r="N189">
        <f t="shared" si="22"/>
        <v>0</v>
      </c>
      <c r="O189">
        <f t="shared" si="23"/>
        <v>0</v>
      </c>
    </row>
    <row r="190" spans="8:15" x14ac:dyDescent="0.25">
      <c r="H190">
        <f t="shared" si="17"/>
        <v>188</v>
      </c>
      <c r="I190">
        <f t="shared" si="18"/>
        <v>0.88214638788928579</v>
      </c>
      <c r="J190">
        <f t="shared" si="24"/>
        <v>2.704365471728587E-3</v>
      </c>
      <c r="K190">
        <f t="shared" si="20"/>
        <v>0.21073026979569742</v>
      </c>
      <c r="L190">
        <f t="shared" si="19"/>
        <v>0.24826075030468431</v>
      </c>
      <c r="M190">
        <f t="shared" si="21"/>
        <v>80.981038408236444</v>
      </c>
      <c r="N190">
        <f t="shared" si="22"/>
        <v>0</v>
      </c>
      <c r="O190">
        <f t="shared" si="23"/>
        <v>0</v>
      </c>
    </row>
    <row r="191" spans="8:15" x14ac:dyDescent="0.25">
      <c r="H191">
        <f t="shared" si="17"/>
        <v>189</v>
      </c>
      <c r="I191">
        <f t="shared" si="18"/>
        <v>0.88480402839058081</v>
      </c>
      <c r="J191">
        <f t="shared" si="24"/>
        <v>2.6576405012950222E-3</v>
      </c>
      <c r="K191">
        <f t="shared" si="20"/>
        <v>0.20599073722941896</v>
      </c>
      <c r="L191">
        <f t="shared" si="19"/>
        <v>0.24397139801888304</v>
      </c>
      <c r="M191">
        <f t="shared" si="21"/>
        <v>81.225009806255329</v>
      </c>
      <c r="N191">
        <f t="shared" si="22"/>
        <v>0</v>
      </c>
      <c r="O191">
        <f t="shared" si="23"/>
        <v>0</v>
      </c>
    </row>
    <row r="192" spans="8:15" x14ac:dyDescent="0.25">
      <c r="H192">
        <f t="shared" si="17"/>
        <v>190</v>
      </c>
      <c r="I192">
        <f t="shared" si="18"/>
        <v>0.88741536172708502</v>
      </c>
      <c r="J192">
        <f t="shared" si="24"/>
        <v>2.6113333365042068E-3</v>
      </c>
      <c r="K192">
        <f t="shared" si="20"/>
        <v>0.20133343887226487</v>
      </c>
      <c r="L192">
        <f t="shared" si="19"/>
        <v>0.23972040029108621</v>
      </c>
      <c r="M192">
        <f t="shared" si="21"/>
        <v>81.46473020654642</v>
      </c>
      <c r="N192">
        <f t="shared" si="22"/>
        <v>0</v>
      </c>
      <c r="O192">
        <f t="shared" si="23"/>
        <v>0</v>
      </c>
    </row>
    <row r="193" spans="8:15" x14ac:dyDescent="0.25">
      <c r="H193">
        <f t="shared" si="17"/>
        <v>191</v>
      </c>
      <c r="I193">
        <f t="shared" si="18"/>
        <v>0.88998081287593567</v>
      </c>
      <c r="J193">
        <f t="shared" si="24"/>
        <v>2.5654511488506504E-3</v>
      </c>
      <c r="K193">
        <f t="shared" si="20"/>
        <v>0.19675762971608035</v>
      </c>
      <c r="L193">
        <f t="shared" si="19"/>
        <v>0.23550841546448972</v>
      </c>
      <c r="M193">
        <f t="shared" si="21"/>
        <v>81.700238622010914</v>
      </c>
      <c r="N193">
        <f t="shared" si="22"/>
        <v>0</v>
      </c>
      <c r="O193">
        <f t="shared" si="23"/>
        <v>0</v>
      </c>
    </row>
    <row r="194" spans="8:15" x14ac:dyDescent="0.25">
      <c r="H194">
        <f t="shared" si="17"/>
        <v>192</v>
      </c>
      <c r="I194">
        <f t="shared" si="18"/>
        <v>0.89250081361987099</v>
      </c>
      <c r="J194">
        <f t="shared" si="24"/>
        <v>2.5200007439353245E-3</v>
      </c>
      <c r="K194">
        <f t="shared" si="20"/>
        <v>0.19226255239852247</v>
      </c>
      <c r="L194">
        <f t="shared" si="19"/>
        <v>0.23133606829326281</v>
      </c>
      <c r="M194">
        <f t="shared" si="21"/>
        <v>81.931574690304174</v>
      </c>
      <c r="N194">
        <f t="shared" si="22"/>
        <v>0</v>
      </c>
      <c r="O194">
        <f t="shared" si="23"/>
        <v>0</v>
      </c>
    </row>
    <row r="195" spans="8:15" x14ac:dyDescent="0.25">
      <c r="H195">
        <f t="shared" ref="H195:H258" si="25">$B$2+H194</f>
        <v>193</v>
      </c>
      <c r="I195">
        <f t="shared" ref="I195:I258" si="26">1-EXP(-2*(H195/$B$7)^2)</f>
        <v>0.8949758021855857</v>
      </c>
      <c r="J195">
        <f t="shared" si="24"/>
        <v>2.4749885657147086E-3</v>
      </c>
      <c r="K195">
        <f t="shared" si="20"/>
        <v>0.18784743784644362</v>
      </c>
      <c r="L195">
        <f t="shared" ref="L195:L258" si="27">K195*2*PI()*AVERAGE(H194:H195)*$B$2/1000</f>
        <v>0.22720395033261026</v>
      </c>
      <c r="M195">
        <f t="shared" si="21"/>
        <v>82.158778640636783</v>
      </c>
      <c r="N195">
        <f t="shared" si="22"/>
        <v>0</v>
      </c>
      <c r="O195">
        <f t="shared" si="23"/>
        <v>0</v>
      </c>
    </row>
    <row r="196" spans="8:15" x14ac:dyDescent="0.25">
      <c r="H196">
        <f t="shared" si="25"/>
        <v>194</v>
      </c>
      <c r="I196">
        <f t="shared" si="26"/>
        <v>0.8974062228864923</v>
      </c>
      <c r="J196">
        <f t="shared" si="24"/>
        <v>2.4304207009065992E-3</v>
      </c>
      <c r="K196">
        <f t="shared" ref="K196:K259" si="28">J196*$B$11/(PI()*(H196^2-H195^2))*1000</f>
        <v>0.1835115059111615</v>
      </c>
      <c r="L196">
        <f t="shared" si="27"/>
        <v>0.22311262034322579</v>
      </c>
      <c r="M196">
        <f t="shared" ref="M196:M259" si="29">L196+M195</f>
        <v>82.381891260980012</v>
      </c>
      <c r="N196">
        <f t="shared" ref="N196:N259" si="30">IF(H196&lt;$B$12/2, 1, IF(H196&gt;$B$12/SQRT(2), 0, 1-ACOS($B$12/2/H196)/(PI()/4)))</f>
        <v>0</v>
      </c>
      <c r="O196">
        <f t="shared" ref="O196:O259" si="31">L196*N196</f>
        <v>0</v>
      </c>
    </row>
    <row r="197" spans="8:15" x14ac:dyDescent="0.25">
      <c r="H197">
        <f t="shared" si="25"/>
        <v>195</v>
      </c>
      <c r="I197">
        <f t="shared" si="26"/>
        <v>0.89979252577004731</v>
      </c>
      <c r="J197">
        <f t="shared" si="24"/>
        <v>2.3863028835550137E-3</v>
      </c>
      <c r="K197">
        <f t="shared" si="28"/>
        <v>0.17925396599608306</v>
      </c>
      <c r="L197">
        <f t="shared" si="27"/>
        <v>0.21906260471035022</v>
      </c>
      <c r="M197">
        <f t="shared" si="29"/>
        <v>82.600953865690357</v>
      </c>
      <c r="N197">
        <f t="shared" si="30"/>
        <v>0</v>
      </c>
      <c r="O197">
        <f t="shared" si="31"/>
        <v>0</v>
      </c>
    </row>
    <row r="198" spans="8:15" x14ac:dyDescent="0.25">
      <c r="H198">
        <f t="shared" si="25"/>
        <v>196</v>
      </c>
      <c r="I198">
        <f t="shared" si="26"/>
        <v>0.90213516626978785</v>
      </c>
      <c r="J198">
        <f t="shared" si="24"/>
        <v>2.3426404997405337E-3</v>
      </c>
      <c r="K198">
        <f t="shared" si="28"/>
        <v>0.17507401767593558</v>
      </c>
      <c r="L198">
        <f t="shared" si="27"/>
        <v>0.21505439787618102</v>
      </c>
      <c r="M198">
        <f t="shared" si="29"/>
        <v>82.816008263566545</v>
      </c>
      <c r="N198">
        <f t="shared" si="30"/>
        <v>0</v>
      </c>
      <c r="O198">
        <f t="shared" si="31"/>
        <v>0</v>
      </c>
    </row>
    <row r="199" spans="8:15" x14ac:dyDescent="0.25">
      <c r="H199">
        <f t="shared" si="25"/>
        <v>197</v>
      </c>
      <c r="I199">
        <f t="shared" si="26"/>
        <v>0.90443460486222216</v>
      </c>
      <c r="J199">
        <f t="shared" si="24"/>
        <v>2.2994385924343108E-3</v>
      </c>
      <c r="K199">
        <f t="shared" si="28"/>
        <v>0.17097085130777151</v>
      </c>
      <c r="L199">
        <f t="shared" si="27"/>
        <v>0.21108846278546975</v>
      </c>
      <c r="M199">
        <f t="shared" si="29"/>
        <v>83.027096726352013</v>
      </c>
      <c r="N199">
        <f t="shared" si="30"/>
        <v>0</v>
      </c>
      <c r="O199">
        <f t="shared" si="31"/>
        <v>0</v>
      </c>
    </row>
    <row r="200" spans="8:15" x14ac:dyDescent="0.25">
      <c r="H200">
        <f t="shared" si="25"/>
        <v>198</v>
      </c>
      <c r="I200">
        <f t="shared" si="26"/>
        <v>0.90669130672870468</v>
      </c>
      <c r="J200">
        <f t="shared" si="24"/>
        <v>2.2567018664825245E-3</v>
      </c>
      <c r="K200">
        <f t="shared" si="28"/>
        <v>0.16694364863306196</v>
      </c>
      <c r="L200">
        <f t="shared" si="27"/>
        <v>0.20716523134309575</v>
      </c>
      <c r="M200">
        <f t="shared" si="29"/>
        <v>83.234261957695111</v>
      </c>
      <c r="N200">
        <f t="shared" si="30"/>
        <v>0</v>
      </c>
      <c r="O200">
        <f t="shared" si="31"/>
        <v>0</v>
      </c>
    </row>
    <row r="201" spans="8:15" x14ac:dyDescent="0.25">
      <c r="H201">
        <f t="shared" si="25"/>
        <v>199</v>
      </c>
      <c r="I201">
        <f t="shared" si="26"/>
        <v>0.90890574142242264</v>
      </c>
      <c r="J201">
        <f t="shared" si="24"/>
        <v>2.2144346937179593E-3</v>
      </c>
      <c r="K201">
        <f t="shared" si="28"/>
        <v>0.16299158337094696</v>
      </c>
      <c r="L201">
        <f t="shared" si="27"/>
        <v>0.20328510488330873</v>
      </c>
      <c r="M201">
        <f t="shared" si="29"/>
        <v>83.437547062578417</v>
      </c>
      <c r="N201">
        <f t="shared" si="30"/>
        <v>0</v>
      </c>
      <c r="O201">
        <f t="shared" si="31"/>
        <v>0</v>
      </c>
    </row>
    <row r="202" spans="8:15" x14ac:dyDescent="0.25">
      <c r="H202">
        <f t="shared" si="25"/>
        <v>200</v>
      </c>
      <c r="I202">
        <f t="shared" si="26"/>
        <v>0.91107838254061368</v>
      </c>
      <c r="J202">
        <f t="shared" si="24"/>
        <v>2.1726411181910432E-3</v>
      </c>
      <c r="K202">
        <f t="shared" si="28"/>
        <v>0.15911382180239256</v>
      </c>
      <c r="L202">
        <f t="shared" si="27"/>
        <v>0.1994484546499378</v>
      </c>
      <c r="M202">
        <f t="shared" si="29"/>
        <v>83.636995517228357</v>
      </c>
      <c r="N202">
        <f t="shared" si="30"/>
        <v>0</v>
      </c>
      <c r="O202">
        <f t="shared" si="31"/>
        <v>0</v>
      </c>
    </row>
    <row r="203" spans="8:15" x14ac:dyDescent="0.25">
      <c r="H203">
        <f t="shared" si="25"/>
        <v>201</v>
      </c>
      <c r="I203">
        <f t="shared" si="26"/>
        <v>0.91320970740212459</v>
      </c>
      <c r="J203">
        <f t="shared" si="24"/>
        <v>2.1313248615109082E-3</v>
      </c>
      <c r="K203">
        <f t="shared" si="28"/>
        <v>0.15530952334488443</v>
      </c>
      <c r="L203">
        <f t="shared" si="27"/>
        <v>0.19565562228670139</v>
      </c>
      <c r="M203">
        <f t="shared" si="29"/>
        <v>83.832651139515065</v>
      </c>
      <c r="N203">
        <f t="shared" si="30"/>
        <v>0</v>
      </c>
      <c r="O203">
        <f t="shared" si="31"/>
        <v>0</v>
      </c>
    </row>
    <row r="204" spans="8:15" x14ac:dyDescent="0.25">
      <c r="H204">
        <f t="shared" si="25"/>
        <v>202</v>
      </c>
      <c r="I204">
        <f t="shared" si="26"/>
        <v>0.91530019673041785</v>
      </c>
      <c r="J204">
        <f t="shared" si="24"/>
        <v>2.0904893282932546E-3</v>
      </c>
      <c r="K204">
        <f t="shared" si="28"/>
        <v>0.15157784111775274</v>
      </c>
      <c r="L204">
        <f t="shared" si="27"/>
        <v>0.19190692033732076</v>
      </c>
      <c r="M204">
        <f t="shared" si="29"/>
        <v>84.024558059852382</v>
      </c>
      <c r="N204">
        <f t="shared" si="30"/>
        <v>0</v>
      </c>
      <c r="O204">
        <f t="shared" si="31"/>
        <v>0</v>
      </c>
    </row>
    <row r="205" spans="8:15" x14ac:dyDescent="0.25">
      <c r="H205">
        <f t="shared" si="25"/>
        <v>203</v>
      </c>
      <c r="I205">
        <f t="shared" si="26"/>
        <v>0.91735033434212043</v>
      </c>
      <c r="J205">
        <f t="shared" si="24"/>
        <v>2.0501376117025849E-3</v>
      </c>
      <c r="K205">
        <f t="shared" si="28"/>
        <v>0.14791792249755589</v>
      </c>
      <c r="L205">
        <f t="shared" si="27"/>
        <v>0.1882026327542973</v>
      </c>
      <c r="M205">
        <f t="shared" si="29"/>
        <v>84.212760692606679</v>
      </c>
      <c r="N205">
        <f t="shared" si="30"/>
        <v>0</v>
      </c>
      <c r="O205">
        <f t="shared" si="31"/>
        <v>0</v>
      </c>
    </row>
    <row r="206" spans="8:15" x14ac:dyDescent="0.25">
      <c r="H206">
        <f t="shared" si="25"/>
        <v>204</v>
      </c>
      <c r="I206">
        <f t="shared" si="26"/>
        <v>0.91936060684120857</v>
      </c>
      <c r="J206">
        <f t="shared" si="24"/>
        <v>2.0102724990881393E-3</v>
      </c>
      <c r="K206">
        <f t="shared" si="28"/>
        <v>0.14432890966381615</v>
      </c>
      <c r="L206">
        <f t="shared" si="27"/>
        <v>0.18454301541629115</v>
      </c>
      <c r="M206">
        <f t="shared" si="29"/>
        <v>84.397303708022974</v>
      </c>
      <c r="N206">
        <f t="shared" si="30"/>
        <v>0</v>
      </c>
      <c r="O206">
        <f t="shared" si="31"/>
        <v>0</v>
      </c>
    </row>
    <row r="207" spans="8:15" x14ac:dyDescent="0.25">
      <c r="H207">
        <f t="shared" si="25"/>
        <v>205</v>
      </c>
      <c r="I207">
        <f t="shared" si="26"/>
        <v>0.92133150331890989</v>
      </c>
      <c r="J207">
        <f t="shared" si="24"/>
        <v>1.9708964777013227E-3</v>
      </c>
      <c r="K207">
        <f t="shared" si="28"/>
        <v>0.14080994013456632</v>
      </c>
      <c r="L207">
        <f t="shared" si="27"/>
        <v>0.18092829665298141</v>
      </c>
      <c r="M207">
        <f t="shared" si="29"/>
        <v>84.578232004675954</v>
      </c>
      <c r="N207">
        <f t="shared" si="30"/>
        <v>0</v>
      </c>
      <c r="O207">
        <f t="shared" si="31"/>
        <v>0</v>
      </c>
    </row>
    <row r="208" spans="8:15" x14ac:dyDescent="0.25">
      <c r="H208">
        <f t="shared" si="25"/>
        <v>206</v>
      </c>
      <c r="I208">
        <f t="shared" si="26"/>
        <v>0.9232635150594003</v>
      </c>
      <c r="J208">
        <f t="shared" si="24"/>
        <v>1.9320117404904025E-3</v>
      </c>
      <c r="K208">
        <f t="shared" si="28"/>
        <v>0.13736014729175303</v>
      </c>
      <c r="L208">
        <f t="shared" si="27"/>
        <v>0.17735867777701891</v>
      </c>
      <c r="M208">
        <f t="shared" si="29"/>
        <v>84.755590682452976</v>
      </c>
      <c r="N208">
        <f t="shared" si="30"/>
        <v>0</v>
      </c>
      <c r="O208">
        <f t="shared" si="31"/>
        <v>0</v>
      </c>
    </row>
    <row r="209" spans="8:15" x14ac:dyDescent="0.25">
      <c r="H209">
        <f t="shared" si="25"/>
        <v>207</v>
      </c>
      <c r="I209">
        <f t="shared" si="26"/>
        <v>0.92515713525136611</v>
      </c>
      <c r="J209">
        <f t="shared" si="24"/>
        <v>1.8936201919658169E-3</v>
      </c>
      <c r="K209">
        <f t="shared" si="28"/>
        <v>0.13397866089637039</v>
      </c>
      <c r="L209">
        <f t="shared" si="27"/>
        <v>0.17383433362246201</v>
      </c>
      <c r="M209">
        <f t="shared" si="29"/>
        <v>84.929425016075442</v>
      </c>
      <c r="N209">
        <f t="shared" si="30"/>
        <v>0</v>
      </c>
      <c r="O209">
        <f t="shared" si="31"/>
        <v>0</v>
      </c>
    </row>
    <row r="210" spans="8:15" x14ac:dyDescent="0.25">
      <c r="H210">
        <f t="shared" si="25"/>
        <v>208</v>
      </c>
      <c r="I210">
        <f t="shared" si="26"/>
        <v>0.92701285870549466</v>
      </c>
      <c r="J210">
        <f t="shared" si="24"/>
        <v>1.8557234541285439E-3</v>
      </c>
      <c r="K210">
        <f t="shared" si="28"/>
        <v>0.13066460759313817</v>
      </c>
      <c r="L210">
        <f t="shared" si="27"/>
        <v>0.17035541308900035</v>
      </c>
      <c r="M210">
        <f t="shared" si="29"/>
        <v>85.09978042916444</v>
      </c>
      <c r="N210">
        <f t="shared" si="30"/>
        <v>0</v>
      </c>
      <c r="O210">
        <f t="shared" si="31"/>
        <v>0</v>
      </c>
    </row>
    <row r="211" spans="8:15" x14ac:dyDescent="0.25">
      <c r="H211">
        <f t="shared" si="25"/>
        <v>209</v>
      </c>
      <c r="I211">
        <f t="shared" si="26"/>
        <v>0.92883118157794942</v>
      </c>
      <c r="J211">
        <f t="shared" si="24"/>
        <v>1.8183228724547584E-3</v>
      </c>
      <c r="K211">
        <f t="shared" si="28"/>
        <v>0.12741711140460144</v>
      </c>
      <c r="L211">
        <f t="shared" si="27"/>
        <v>0.16692203969134684</v>
      </c>
      <c r="M211">
        <f t="shared" si="29"/>
        <v>85.266702468855783</v>
      </c>
      <c r="N211">
        <f t="shared" si="30"/>
        <v>0</v>
      </c>
      <c r="O211">
        <f t="shared" si="31"/>
        <v>0</v>
      </c>
    </row>
    <row r="212" spans="8:15" x14ac:dyDescent="0.25">
      <c r="H212">
        <f t="shared" si="25"/>
        <v>210</v>
      </c>
      <c r="I212">
        <f t="shared" si="26"/>
        <v>0.93061260109988297</v>
      </c>
      <c r="J212">
        <f t="shared" si="24"/>
        <v>1.7814195219335582E-3</v>
      </c>
      <c r="K212">
        <f t="shared" si="28"/>
        <v>0.12423529421478016</v>
      </c>
      <c r="L212">
        <f t="shared" si="27"/>
        <v>0.16353431211350061</v>
      </c>
      <c r="M212">
        <f t="shared" si="29"/>
        <v>85.430236780969281</v>
      </c>
      <c r="N212">
        <f t="shared" si="30"/>
        <v>0</v>
      </c>
      <c r="O212">
        <f t="shared" si="31"/>
        <v>0</v>
      </c>
    </row>
    <row r="213" spans="8:15" x14ac:dyDescent="0.25">
      <c r="H213">
        <f t="shared" si="25"/>
        <v>211</v>
      </c>
      <c r="I213">
        <f t="shared" si="26"/>
        <v>0.93235761531302741</v>
      </c>
      <c r="J213">
        <f t="shared" si="24"/>
        <v>1.7450142131444357E-3</v>
      </c>
      <c r="K213">
        <f t="shared" si="28"/>
        <v>0.12111827624179192</v>
      </c>
      <c r="L213">
        <f t="shared" si="27"/>
        <v>0.16019230476665919</v>
      </c>
      <c r="M213">
        <f t="shared" si="29"/>
        <v>85.590429085735934</v>
      </c>
      <c r="N213">
        <f t="shared" si="30"/>
        <v>0</v>
      </c>
      <c r="O213">
        <f t="shared" si="31"/>
        <v>0</v>
      </c>
    </row>
    <row r="214" spans="8:15" x14ac:dyDescent="0.25">
      <c r="H214">
        <f t="shared" si="25"/>
        <v>212</v>
      </c>
      <c r="I214">
        <f t="shared" si="26"/>
        <v>0.93406672281140557</v>
      </c>
      <c r="J214">
        <f t="shared" si="24"/>
        <v>1.7091074983781596E-3</v>
      </c>
      <c r="K214">
        <f t="shared" si="28"/>
        <v>0.11806517650006543</v>
      </c>
      <c r="L214">
        <f t="shared" si="27"/>
        <v>0.15689606835111505</v>
      </c>
      <c r="M214">
        <f t="shared" si="29"/>
        <v>85.747325154087051</v>
      </c>
      <c r="N214">
        <f t="shared" si="30"/>
        <v>0</v>
      </c>
      <c r="O214">
        <f t="shared" si="31"/>
        <v>0</v>
      </c>
    </row>
    <row r="215" spans="8:15" x14ac:dyDescent="0.25">
      <c r="H215">
        <f t="shared" si="25"/>
        <v>213</v>
      </c>
      <c r="I215">
        <f t="shared" si="26"/>
        <v>0.93574042248919143</v>
      </c>
      <c r="J215">
        <f t="shared" si="24"/>
        <v>1.6736996777858559E-3</v>
      </c>
      <c r="K215">
        <f t="shared" si="28"/>
        <v>0.1150751132514424</v>
      </c>
      <c r="L215">
        <f t="shared" si="27"/>
        <v>0.15364563042074159</v>
      </c>
      <c r="M215">
        <f t="shared" si="29"/>
        <v>85.900970784507791</v>
      </c>
      <c r="N215">
        <f t="shared" si="30"/>
        <v>0</v>
      </c>
      <c r="O215">
        <f t="shared" si="31"/>
        <v>0</v>
      </c>
    </row>
    <row r="216" spans="8:15" x14ac:dyDescent="0.25">
      <c r="H216">
        <f t="shared" si="25"/>
        <v>214</v>
      </c>
      <c r="I216">
        <f t="shared" si="26"/>
        <v>0.93737921329474583</v>
      </c>
      <c r="J216">
        <f t="shared" si="24"/>
        <v>1.638790805554402E-3</v>
      </c>
      <c r="K216">
        <f t="shared" si="28"/>
        <v>0.11214720444540258</v>
      </c>
      <c r="L216">
        <f t="shared" si="27"/>
        <v>0.15044099594989407</v>
      </c>
      <c r="M216">
        <f t="shared" si="29"/>
        <v>86.051411780457684</v>
      </c>
      <c r="N216">
        <f t="shared" si="30"/>
        <v>0</v>
      </c>
      <c r="O216">
        <f t="shared" si="31"/>
        <v>0</v>
      </c>
    </row>
    <row r="217" spans="8:15" x14ac:dyDescent="0.25">
      <c r="H217">
        <f t="shared" si="25"/>
        <v>215</v>
      </c>
      <c r="I217">
        <f t="shared" si="26"/>
        <v>0.93898359399085107</v>
      </c>
      <c r="J217">
        <f t="shared" si="24"/>
        <v>1.6043806961052454E-3</v>
      </c>
      <c r="K217">
        <f t="shared" si="28"/>
        <v>0.10928056814857051</v>
      </c>
      <c r="L217">
        <f t="shared" si="27"/>
        <v>0.14728214790246152</v>
      </c>
      <c r="M217">
        <f t="shared" si="29"/>
        <v>86.198693928360143</v>
      </c>
      <c r="N217">
        <f t="shared" si="30"/>
        <v>0</v>
      </c>
      <c r="O217">
        <f t="shared" si="31"/>
        <v>0</v>
      </c>
    </row>
    <row r="218" spans="8:15" x14ac:dyDescent="0.25">
      <c r="H218">
        <f t="shared" si="25"/>
        <v>216</v>
      </c>
      <c r="I218">
        <f t="shared" si="26"/>
        <v>0.94055406292115418</v>
      </c>
      <c r="J218">
        <f t="shared" si="24"/>
        <v>1.5704689303031039E-3</v>
      </c>
      <c r="K218">
        <f t="shared" si="28"/>
        <v>0.10647432296293358</v>
      </c>
      <c r="L218">
        <f t="shared" si="27"/>
        <v>0.14416904780182493</v>
      </c>
      <c r="M218">
        <f t="shared" si="29"/>
        <v>86.342862976161967</v>
      </c>
      <c r="N218">
        <f t="shared" si="30"/>
        <v>0</v>
      </c>
      <c r="O218">
        <f t="shared" si="31"/>
        <v>0</v>
      </c>
    </row>
    <row r="219" spans="8:15" x14ac:dyDescent="0.25">
      <c r="H219">
        <f t="shared" si="25"/>
        <v>217</v>
      </c>
      <c r="I219">
        <f t="shared" si="26"/>
        <v>0.94209111778283161</v>
      </c>
      <c r="J219">
        <f t="shared" si="24"/>
        <v>1.5370548616774338E-3</v>
      </c>
      <c r="K219">
        <f t="shared" si="28"/>
        <v>0.10372758843333153</v>
      </c>
      <c r="L219">
        <f t="shared" si="27"/>
        <v>0.14110163630198841</v>
      </c>
      <c r="M219">
        <f t="shared" si="29"/>
        <v>86.48396461246395</v>
      </c>
      <c r="N219">
        <f t="shared" si="30"/>
        <v>0</v>
      </c>
      <c r="O219">
        <f t="shared" si="31"/>
        <v>0</v>
      </c>
    </row>
    <row r="220" spans="8:15" x14ac:dyDescent="0.25">
      <c r="H220">
        <f t="shared" si="25"/>
        <v>218</v>
      </c>
      <c r="I220">
        <f t="shared" si="26"/>
        <v>0.94359525540547784</v>
      </c>
      <c r="J220">
        <f t="shared" si="24"/>
        <v>1.5041376226462289E-3</v>
      </c>
      <c r="K220">
        <f t="shared" si="28"/>
        <v>0.10103948544386154</v>
      </c>
      <c r="L220">
        <f t="shared" si="27"/>
        <v>0.1380798337589238</v>
      </c>
      <c r="M220">
        <f t="shared" si="29"/>
        <v>86.622044446222873</v>
      </c>
      <c r="N220">
        <f t="shared" si="30"/>
        <v>0</v>
      </c>
      <c r="O220">
        <f t="shared" si="31"/>
        <v>0</v>
      </c>
    </row>
    <row r="221" spans="8:15" x14ac:dyDescent="0.25">
      <c r="H221">
        <f t="shared" si="25"/>
        <v>219</v>
      </c>
      <c r="I221">
        <f t="shared" si="26"/>
        <v>0.94506697153621422</v>
      </c>
      <c r="J221">
        <f t="shared" si="24"/>
        <v>1.471716130736378E-3</v>
      </c>
      <c r="K221">
        <f t="shared" si="28"/>
        <v>9.8409136603167635E-2</v>
      </c>
      <c r="L221">
        <f t="shared" si="27"/>
        <v>0.13510354080159948</v>
      </c>
      <c r="M221">
        <f t="shared" si="29"/>
        <v>86.757147987024467</v>
      </c>
      <c r="N221">
        <f t="shared" si="30"/>
        <v>0</v>
      </c>
      <c r="O221">
        <f t="shared" si="31"/>
        <v>0</v>
      </c>
    </row>
    <row r="222" spans="8:15" x14ac:dyDescent="0.25">
      <c r="H222">
        <f t="shared" si="25"/>
        <v>220</v>
      </c>
      <c r="I222">
        <f t="shared" si="26"/>
        <v>0.94650676063101447</v>
      </c>
      <c r="J222">
        <f t="shared" si="24"/>
        <v>1.4397890948002479E-3</v>
      </c>
      <c r="K222">
        <f t="shared" si="28"/>
        <v>9.5835666618947268E-2</v>
      </c>
      <c r="L222">
        <f t="shared" si="27"/>
        <v>0.13217263890266276</v>
      </c>
      <c r="M222">
        <f t="shared" si="29"/>
        <v>86.889320625927127</v>
      </c>
      <c r="N222">
        <f t="shared" si="30"/>
        <v>0</v>
      </c>
      <c r="O222">
        <f t="shared" si="31"/>
        <v>0</v>
      </c>
    </row>
    <row r="223" spans="8:15" x14ac:dyDescent="0.25">
      <c r="H223">
        <f t="shared" si="25"/>
        <v>221</v>
      </c>
      <c r="I223">
        <f t="shared" si="26"/>
        <v>0.94791511565223252</v>
      </c>
      <c r="J223">
        <f t="shared" si="24"/>
        <v>1.4083550212180551E-3</v>
      </c>
      <c r="K223">
        <f t="shared" si="28"/>
        <v>9.3318202661325511E-2</v>
      </c>
      <c r="L223">
        <f t="shared" si="27"/>
        <v>0.12928699094781745</v>
      </c>
      <c r="M223">
        <f t="shared" si="29"/>
        <v>87.018607616874945</v>
      </c>
      <c r="N223">
        <f t="shared" si="30"/>
        <v>0</v>
      </c>
      <c r="O223">
        <f t="shared" si="31"/>
        <v>0</v>
      </c>
    </row>
    <row r="224" spans="8:15" x14ac:dyDescent="0.25">
      <c r="H224">
        <f t="shared" si="25"/>
        <v>222</v>
      </c>
      <c r="I224">
        <f t="shared" si="26"/>
        <v>0.94929252787231633</v>
      </c>
      <c r="J224">
        <f t="shared" si="24"/>
        <v>1.3774122200838068E-3</v>
      </c>
      <c r="K224">
        <f t="shared" si="28"/>
        <v>9.0855874715302432E-2</v>
      </c>
      <c r="L224">
        <f t="shared" si="27"/>
        <v>0.12644644180369344</v>
      </c>
      <c r="M224">
        <f t="shared" si="29"/>
        <v>87.145054058678639</v>
      </c>
      <c r="N224">
        <f t="shared" si="30"/>
        <v>0</v>
      </c>
      <c r="O224">
        <f t="shared" si="31"/>
        <v>0</v>
      </c>
    </row>
    <row r="225" spans="8:15" x14ac:dyDescent="0.25">
      <c r="H225">
        <f t="shared" si="25"/>
        <v>223</v>
      </c>
      <c r="I225">
        <f t="shared" si="26"/>
        <v>0.95063948668368714</v>
      </c>
      <c r="J225">
        <f t="shared" si="24"/>
        <v>1.3469588113708131E-3</v>
      </c>
      <c r="K225">
        <f t="shared" si="28"/>
        <v>8.8447815922354678E-2</v>
      </c>
      <c r="L225">
        <f t="shared" si="27"/>
        <v>0.12365081888384065</v>
      </c>
      <c r="M225">
        <f t="shared" si="29"/>
        <v>87.268704877562485</v>
      </c>
      <c r="N225">
        <f t="shared" si="30"/>
        <v>0</v>
      </c>
      <c r="O225">
        <f t="shared" si="31"/>
        <v>0</v>
      </c>
    </row>
    <row r="226" spans="8:15" x14ac:dyDescent="0.25">
      <c r="H226">
        <f t="shared" si="25"/>
        <v>224</v>
      </c>
      <c r="I226">
        <f t="shared" si="26"/>
        <v>0.95195647941475636</v>
      </c>
      <c r="J226">
        <f t="shared" si="24"/>
        <v>1.316992731069222E-3</v>
      </c>
      <c r="K226">
        <f t="shared" si="28"/>
        <v>8.609316291103776E-2</v>
      </c>
      <c r="L226">
        <f t="shared" si="27"/>
        <v>0.12089993271215459</v>
      </c>
      <c r="M226">
        <f t="shared" si="29"/>
        <v>87.389604810274633</v>
      </c>
      <c r="N226">
        <f t="shared" si="30"/>
        <v>0</v>
      </c>
      <c r="O226">
        <f t="shared" si="31"/>
        <v>0</v>
      </c>
    </row>
    <row r="227" spans="8:15" x14ac:dyDescent="0.25">
      <c r="H227">
        <f t="shared" si="25"/>
        <v>225</v>
      </c>
      <c r="I227">
        <f t="shared" si="26"/>
        <v>0.95324399115205205</v>
      </c>
      <c r="J227">
        <f t="shared" si="24"/>
        <v>1.2875117372956879E-3</v>
      </c>
      <c r="K227">
        <f t="shared" si="28"/>
        <v>8.3791056116939072E-2</v>
      </c>
      <c r="L227">
        <f t="shared" si="27"/>
        <v>0.11819357748374414</v>
      </c>
      <c r="M227">
        <f t="shared" si="29"/>
        <v>87.50779838775837</v>
      </c>
      <c r="N227">
        <f t="shared" si="30"/>
        <v>0</v>
      </c>
      <c r="O227">
        <f t="shared" si="31"/>
        <v>0</v>
      </c>
    </row>
    <row r="228" spans="8:15" x14ac:dyDescent="0.25">
      <c r="H228">
        <f t="shared" si="25"/>
        <v>226</v>
      </c>
      <c r="I228">
        <f t="shared" si="26"/>
        <v>0.9545025045684169</v>
      </c>
      <c r="J228">
        <f t="shared" si="24"/>
        <v>1.2585134163648481E-3</v>
      </c>
      <c r="K228">
        <f t="shared" si="28"/>
        <v>8.1540640091643274E-2</v>
      </c>
      <c r="L228">
        <f t="shared" si="27"/>
        <v>0.11553153162229306</v>
      </c>
      <c r="M228">
        <f t="shared" si="29"/>
        <v>87.623329919380666</v>
      </c>
      <c r="N228">
        <f t="shared" si="30"/>
        <v>0</v>
      </c>
      <c r="O228">
        <f t="shared" si="31"/>
        <v>0</v>
      </c>
    </row>
    <row r="229" spans="8:15" x14ac:dyDescent="0.25">
      <c r="H229">
        <f t="shared" si="25"/>
        <v>227</v>
      </c>
      <c r="I229">
        <f t="shared" si="26"/>
        <v>0.95573249975724139</v>
      </c>
      <c r="J229">
        <f t="shared" si="24"/>
        <v>1.2299951888244953E-3</v>
      </c>
      <c r="K229">
        <f t="shared" si="28"/>
        <v>7.9341063801171244E-2</v>
      </c>
      <c r="L229">
        <f t="shared" si="27"/>
        <v>0.11291355833408866</v>
      </c>
      <c r="M229">
        <f t="shared" si="29"/>
        <v>87.736243477714751</v>
      </c>
      <c r="N229">
        <f t="shared" si="30"/>
        <v>0</v>
      </c>
      <c r="O229">
        <f t="shared" si="31"/>
        <v>0</v>
      </c>
    </row>
    <row r="230" spans="8:15" x14ac:dyDescent="0.25">
      <c r="H230">
        <f t="shared" si="25"/>
        <v>228</v>
      </c>
      <c r="I230">
        <f t="shared" si="26"/>
        <v>0.95693445407268851</v>
      </c>
      <c r="J230">
        <f t="shared" si="24"/>
        <v>1.2019543154471179E-3</v>
      </c>
      <c r="K230">
        <f t="shared" si="28"/>
        <v>7.7191480913746141E-2</v>
      </c>
      <c r="L230">
        <f t="shared" si="27"/>
        <v>0.11033940615804544</v>
      </c>
      <c r="M230">
        <f t="shared" si="29"/>
        <v>87.846582883872799</v>
      </c>
      <c r="N230">
        <f t="shared" si="30"/>
        <v>0</v>
      </c>
      <c r="O230">
        <f t="shared" si="31"/>
        <v>0</v>
      </c>
    </row>
    <row r="231" spans="8:15" x14ac:dyDescent="0.25">
      <c r="H231">
        <f t="shared" si="25"/>
        <v>229</v>
      </c>
      <c r="I231">
        <f t="shared" si="26"/>
        <v>0.95810884197586232</v>
      </c>
      <c r="J231">
        <f t="shared" si="24"/>
        <v>1.1743879031738125E-3</v>
      </c>
      <c r="K231">
        <f t="shared" si="28"/>
        <v>7.5091050076957752E-2</v>
      </c>
      <c r="L231">
        <f t="shared" si="27"/>
        <v>0.10780880951135598</v>
      </c>
      <c r="M231">
        <f t="shared" si="29"/>
        <v>87.954391693384153</v>
      </c>
      <c r="N231">
        <f t="shared" si="30"/>
        <v>0</v>
      </c>
      <c r="O231">
        <f t="shared" si="31"/>
        <v>0</v>
      </c>
    </row>
    <row r="232" spans="8:15" x14ac:dyDescent="0.25">
      <c r="H232">
        <f t="shared" si="25"/>
        <v>230</v>
      </c>
      <c r="I232">
        <f t="shared" si="26"/>
        <v>0.95925613488686989</v>
      </c>
      <c r="J232">
        <f t="shared" si="24"/>
        <v>1.1472929110075691E-3</v>
      </c>
      <c r="K232">
        <f t="shared" si="28"/>
        <v>7.3038935184457837E-2</v>
      </c>
      <c r="L232">
        <f t="shared" si="27"/>
        <v>0.10532148923049484</v>
      </c>
      <c r="M232">
        <f t="shared" si="29"/>
        <v>88.059713182614644</v>
      </c>
      <c r="N232">
        <f t="shared" si="30"/>
        <v>0</v>
      </c>
      <c r="O232">
        <f t="shared" si="31"/>
        <v>0</v>
      </c>
    </row>
    <row r="233" spans="8:15" x14ac:dyDescent="0.25">
      <c r="H233">
        <f t="shared" si="25"/>
        <v>231</v>
      </c>
      <c r="I233">
        <f t="shared" si="26"/>
        <v>0.96037680104272471</v>
      </c>
      <c r="J233">
        <f t="shared" si="24"/>
        <v>1.1206661558548214E-3</v>
      </c>
      <c r="K233">
        <f t="shared" si="28"/>
        <v>7.1034305632433875E-2</v>
      </c>
      <c r="L233">
        <f t="shared" si="27"/>
        <v>0.10287715310747263</v>
      </c>
      <c r="M233">
        <f t="shared" si="29"/>
        <v>88.162590335722115</v>
      </c>
      <c r="N233">
        <f t="shared" si="30"/>
        <v>0</v>
      </c>
      <c r="O233">
        <f t="shared" si="31"/>
        <v>0</v>
      </c>
    </row>
    <row r="234" spans="8:15" x14ac:dyDescent="0.25">
      <c r="H234">
        <f t="shared" si="25"/>
        <v>232</v>
      </c>
      <c r="I234">
        <f t="shared" si="26"/>
        <v>0.9614713053610302</v>
      </c>
      <c r="J234">
        <f t="shared" si="24"/>
        <v>1.0945043183054892E-3</v>
      </c>
      <c r="K234">
        <f t="shared" si="28"/>
        <v>6.9076336565553717E-2</v>
      </c>
      <c r="L234">
        <f t="shared" si="27"/>
        <v>0.10047549642044391</v>
      </c>
      <c r="M234">
        <f t="shared" si="29"/>
        <v>88.263065832142559</v>
      </c>
      <c r="N234">
        <f t="shared" si="30"/>
        <v>0</v>
      </c>
      <c r="O234">
        <f t="shared" si="31"/>
        <v>0</v>
      </c>
    </row>
    <row r="235" spans="8:15" x14ac:dyDescent="0.25">
      <c r="H235">
        <f t="shared" si="25"/>
        <v>233</v>
      </c>
      <c r="I235">
        <f t="shared" si="26"/>
        <v>0.96254010930938683</v>
      </c>
      <c r="J235">
        <f t="shared" si="24"/>
        <v>1.0688039483566225E-3</v>
      </c>
      <c r="K235">
        <f t="shared" si="28"/>
        <v>6.7164209113019277E-2</v>
      </c>
      <c r="L235">
        <f t="shared" si="27"/>
        <v>9.8116202459137949E-2</v>
      </c>
      <c r="M235">
        <f t="shared" si="29"/>
        <v>88.361182034601697</v>
      </c>
      <c r="N235">
        <f t="shared" si="30"/>
        <v>0</v>
      </c>
      <c r="O235">
        <f t="shared" si="31"/>
        <v>0</v>
      </c>
    </row>
    <row r="236" spans="8:15" x14ac:dyDescent="0.25">
      <c r="H236">
        <f t="shared" si="25"/>
        <v>234</v>
      </c>
      <c r="I236">
        <f t="shared" si="26"/>
        <v>0.96358367078045515</v>
      </c>
      <c r="J236">
        <f t="shared" si="24"/>
        <v>1.0435614710683216E-3</v>
      </c>
      <c r="K236">
        <f t="shared" si="28"/>
        <v>6.5297110614316881E-2</v>
      </c>
      <c r="L236">
        <f t="shared" si="27"/>
        <v>9.5798943044071938E-2</v>
      </c>
      <c r="M236">
        <f t="shared" si="29"/>
        <v>88.45698097764577</v>
      </c>
      <c r="N236">
        <f t="shared" si="30"/>
        <v>0</v>
      </c>
      <c r="O236">
        <f t="shared" si="31"/>
        <v>0</v>
      </c>
    </row>
    <row r="237" spans="8:15" x14ac:dyDescent="0.25">
      <c r="H237">
        <f t="shared" si="25"/>
        <v>235</v>
      </c>
      <c r="I237">
        <f t="shared" si="26"/>
        <v>0.96460244397261041</v>
      </c>
      <c r="J237">
        <f t="shared" si="24"/>
        <v>1.0187731921552645E-3</v>
      </c>
      <c r="K237">
        <f t="shared" si="28"/>
        <v>6.3474234835179569E-2</v>
      </c>
      <c r="L237">
        <f t="shared" si="27"/>
        <v>9.3523379039853291E-2</v>
      </c>
      <c r="M237">
        <f t="shared" si="29"/>
        <v>88.550504356685622</v>
      </c>
      <c r="N237">
        <f t="shared" si="30"/>
        <v>0</v>
      </c>
      <c r="O237">
        <f t="shared" si="31"/>
        <v>0</v>
      </c>
    </row>
    <row r="238" spans="8:15" x14ac:dyDescent="0.25">
      <c r="H238">
        <f t="shared" si="25"/>
        <v>236</v>
      </c>
      <c r="I238">
        <f t="shared" si="26"/>
        <v>0.9655968792761187</v>
      </c>
      <c r="J238">
        <f t="shared" si="24"/>
        <v>9.9443530350828979E-4</v>
      </c>
      <c r="K238">
        <f t="shared" si="28"/>
        <v>6.1694782173707836E-2</v>
      </c>
      <c r="L238">
        <f t="shared" si="27"/>
        <v>9.1289160862060986E-2</v>
      </c>
      <c r="M238">
        <f t="shared" si="29"/>
        <v>88.641793517547683</v>
      </c>
      <c r="N238">
        <f t="shared" si="30"/>
        <v>0</v>
      </c>
      <c r="O238">
        <f t="shared" si="31"/>
        <v>0</v>
      </c>
    </row>
    <row r="239" spans="8:15" x14ac:dyDescent="0.25">
      <c r="H239">
        <f t="shared" si="25"/>
        <v>237</v>
      </c>
      <c r="I239">
        <f t="shared" si="26"/>
        <v>0.96656742316476107</v>
      </c>
      <c r="J239">
        <f t="shared" si="24"/>
        <v>9.7054388864237229E-4</v>
      </c>
      <c r="K239">
        <f t="shared" si="28"/>
        <v>5.9957959856713886E-2</v>
      </c>
      <c r="L239">
        <f t="shared" si="27"/>
        <v>8.9095928977369759E-2</v>
      </c>
      <c r="M239">
        <f t="shared" si="29"/>
        <v>88.730889446525055</v>
      </c>
      <c r="N239">
        <f t="shared" si="30"/>
        <v>0</v>
      </c>
      <c r="O239">
        <f t="shared" si="31"/>
        <v>0</v>
      </c>
    </row>
    <row r="240" spans="8:15" x14ac:dyDescent="0.25">
      <c r="H240">
        <f t="shared" si="25"/>
        <v>238</v>
      </c>
      <c r="I240">
        <f t="shared" si="26"/>
        <v>0.96751451809283184</v>
      </c>
      <c r="J240">
        <f t="shared" si="24"/>
        <v>9.4709492807076856E-4</v>
      </c>
      <c r="K240">
        <f t="shared" si="28"/>
        <v>5.8262982126563521E-2</v>
      </c>
      <c r="L240">
        <f t="shared" si="27"/>
        <v>8.6943314396896551E-2</v>
      </c>
      <c r="M240">
        <f t="shared" si="29"/>
        <v>88.817832760921945</v>
      </c>
      <c r="N240">
        <f t="shared" si="30"/>
        <v>0</v>
      </c>
      <c r="O240">
        <f t="shared" si="31"/>
        <v>0</v>
      </c>
    </row>
    <row r="241" spans="8:15" x14ac:dyDescent="0.25">
      <c r="H241">
        <f t="shared" si="25"/>
        <v>239</v>
      </c>
      <c r="I241">
        <f t="shared" si="26"/>
        <v>0.96843860239743429</v>
      </c>
      <c r="J241">
        <f t="shared" si="24"/>
        <v>9.2408430460244606E-4</v>
      </c>
      <c r="K241">
        <f t="shared" si="28"/>
        <v>5.6609070418618221E-2</v>
      </c>
      <c r="L241">
        <f t="shared" si="27"/>
        <v>8.4830939162504532E-2</v>
      </c>
      <c r="M241">
        <f t="shared" si="29"/>
        <v>88.902663700084446</v>
      </c>
      <c r="N241">
        <f t="shared" si="30"/>
        <v>0</v>
      </c>
      <c r="O241">
        <f t="shared" si="31"/>
        <v>0</v>
      </c>
    </row>
    <row r="242" spans="8:15" x14ac:dyDescent="0.25">
      <c r="H242">
        <f t="shared" si="25"/>
        <v>240</v>
      </c>
      <c r="I242">
        <f t="shared" si="26"/>
        <v>0.96934011020599253</v>
      </c>
      <c r="J242">
        <f t="shared" ref="J242:J286" si="32">I242-I241</f>
        <v>9.0150780855824397E-4</v>
      </c>
      <c r="K242">
        <f t="shared" si="28"/>
        <v>5.4995453529274194E-2</v>
      </c>
      <c r="L242">
        <f t="shared" si="27"/>
        <v>8.2758416825646788E-2</v>
      </c>
      <c r="M242">
        <f t="shared" si="29"/>
        <v>88.985422116910087</v>
      </c>
      <c r="N242">
        <f t="shared" si="30"/>
        <v>0</v>
      </c>
      <c r="O242">
        <f t="shared" si="31"/>
        <v>0</v>
      </c>
    </row>
    <row r="243" spans="8:15" x14ac:dyDescent="0.25">
      <c r="H243">
        <f t="shared" si="25"/>
        <v>241</v>
      </c>
      <c r="I243">
        <f t="shared" si="26"/>
        <v>0.9702194713488993</v>
      </c>
      <c r="J243">
        <f t="shared" si="32"/>
        <v>8.7936114290676493E-4</v>
      </c>
      <c r="K243">
        <f t="shared" si="28"/>
        <v>5.3421367774932685E-2</v>
      </c>
      <c r="L243">
        <f t="shared" si="27"/>
        <v>8.0725352918841017E-2</v>
      </c>
      <c r="M243">
        <f t="shared" si="29"/>
        <v>89.066147469828934</v>
      </c>
      <c r="N243">
        <f t="shared" si="30"/>
        <v>0</v>
      </c>
      <c r="O243">
        <f t="shared" si="31"/>
        <v>0</v>
      </c>
    </row>
    <row r="244" spans="8:15" x14ac:dyDescent="0.25">
      <c r="H244">
        <f t="shared" si="25"/>
        <v>242</v>
      </c>
      <c r="I244">
        <f t="shared" si="26"/>
        <v>0.97107711127721685</v>
      </c>
      <c r="J244">
        <f t="shared" si="32"/>
        <v>8.5763992831755509E-4</v>
      </c>
      <c r="K244">
        <f t="shared" si="28"/>
        <v>5.1886057142016904E-2</v>
      </c>
      <c r="L244">
        <f t="shared" si="27"/>
        <v>7.8731345419551554E-2</v>
      </c>
      <c r="M244">
        <f t="shared" si="29"/>
        <v>89.144878815248489</v>
      </c>
      <c r="N244">
        <f t="shared" si="30"/>
        <v>0</v>
      </c>
      <c r="O244">
        <f t="shared" si="31"/>
        <v>0</v>
      </c>
    </row>
    <row r="245" spans="8:15" x14ac:dyDescent="0.25">
      <c r="H245">
        <f t="shared" si="25"/>
        <v>243</v>
      </c>
      <c r="I245">
        <f t="shared" si="26"/>
        <v>0.97191345098534243</v>
      </c>
      <c r="J245">
        <f t="shared" si="32"/>
        <v>8.3633970812557745E-4</v>
      </c>
      <c r="K245">
        <f t="shared" si="28"/>
        <v>5.0388773427932659E-2</v>
      </c>
      <c r="L245">
        <f t="shared" si="27"/>
        <v>7.6775985205928016E-2</v>
      </c>
      <c r="M245">
        <f t="shared" si="29"/>
        <v>89.221654800454417</v>
      </c>
      <c r="N245">
        <f t="shared" si="30"/>
        <v>0</v>
      </c>
      <c r="O245">
        <f t="shared" si="31"/>
        <v>0</v>
      </c>
    </row>
    <row r="246" spans="8:15" x14ac:dyDescent="0.25">
      <c r="H246">
        <f t="shared" si="25"/>
        <v>244</v>
      </c>
      <c r="I246">
        <f t="shared" si="26"/>
        <v>0.97272890693855507</v>
      </c>
      <c r="J246">
        <f t="shared" si="32"/>
        <v>8.1545595321264042E-4</v>
      </c>
      <c r="K246">
        <f t="shared" si="28"/>
        <v>4.8928776373572749E-2</v>
      </c>
      <c r="L246">
        <f t="shared" si="27"/>
        <v>7.4858856504920399E-2</v>
      </c>
      <c r="M246">
        <f t="shared" si="29"/>
        <v>89.296513656959334</v>
      </c>
      <c r="N246">
        <f t="shared" si="30"/>
        <v>0</v>
      </c>
      <c r="O246">
        <f t="shared" si="31"/>
        <v>0</v>
      </c>
    </row>
    <row r="247" spans="8:15" x14ac:dyDescent="0.25">
      <c r="H247">
        <f t="shared" si="25"/>
        <v>245</v>
      </c>
      <c r="I247">
        <f t="shared" si="26"/>
        <v>0.97352389100535242</v>
      </c>
      <c r="J247">
        <f t="shared" si="32"/>
        <v>7.9498406679734401E-4</v>
      </c>
      <c r="K247">
        <f t="shared" si="28"/>
        <v>4.7505333787103088E-2</v>
      </c>
      <c r="L247">
        <f t="shared" si="27"/>
        <v>7.2979537331996192E-2</v>
      </c>
      <c r="M247">
        <f t="shared" si="29"/>
        <v>89.369493194291337</v>
      </c>
      <c r="N247">
        <f t="shared" si="30"/>
        <v>0</v>
      </c>
      <c r="O247">
        <f t="shared" si="31"/>
        <v>0</v>
      </c>
    </row>
    <row r="248" spans="8:15" x14ac:dyDescent="0.25">
      <c r="H248">
        <f t="shared" si="25"/>
        <v>246</v>
      </c>
      <c r="I248">
        <f t="shared" si="26"/>
        <v>0.97429881039448774</v>
      </c>
      <c r="J248">
        <f t="shared" si="32"/>
        <v>7.749193891353201E-4</v>
      </c>
      <c r="K248">
        <f t="shared" si="28"/>
        <v>4.611772165938486E-2</v>
      </c>
      <c r="L248">
        <f t="shared" si="27"/>
        <v>7.1137599922622391E-2</v>
      </c>
      <c r="M248">
        <f t="shared" si="29"/>
        <v>89.440630794213959</v>
      </c>
      <c r="N248">
        <f t="shared" si="30"/>
        <v>0</v>
      </c>
      <c r="O248">
        <f t="shared" si="31"/>
        <v>0</v>
      </c>
    </row>
    <row r="249" spans="8:15" x14ac:dyDescent="0.25">
      <c r="H249">
        <f t="shared" si="25"/>
        <v>247</v>
      </c>
      <c r="I249">
        <f t="shared" si="26"/>
        <v>0.97505406759661795</v>
      </c>
      <c r="J249">
        <f t="shared" si="32"/>
        <v>7.5525720213021064E-4</v>
      </c>
      <c r="K249">
        <f t="shared" si="28"/>
        <v>4.4765224271296547E-2</v>
      </c>
      <c r="L249">
        <f t="shared" si="27"/>
        <v>6.9332611155553336E-2</v>
      </c>
      <c r="M249">
        <f t="shared" si="29"/>
        <v>89.509963405369518</v>
      </c>
      <c r="N249">
        <f t="shared" si="30"/>
        <v>0</v>
      </c>
      <c r="O249">
        <f t="shared" si="31"/>
        <v>0</v>
      </c>
    </row>
    <row r="250" spans="8:15" x14ac:dyDescent="0.25">
      <c r="H250">
        <f t="shared" si="25"/>
        <v>248</v>
      </c>
      <c r="I250">
        <f t="shared" si="26"/>
        <v>0.975790060330466</v>
      </c>
      <c r="J250">
        <f t="shared" si="32"/>
        <v>7.3599273384805652E-4</v>
      </c>
      <c r="K250">
        <f t="shared" si="28"/>
        <v>4.3447134292752224E-2</v>
      </c>
      <c r="L250">
        <f t="shared" si="27"/>
        <v>6.7564132967251583E-2</v>
      </c>
      <c r="M250">
        <f t="shared" si="29"/>
        <v>89.577527538336767</v>
      </c>
      <c r="N250">
        <f t="shared" si="30"/>
        <v>0</v>
      </c>
      <c r="O250">
        <f t="shared" si="31"/>
        <v>0</v>
      </c>
    </row>
    <row r="251" spans="8:15" x14ac:dyDescent="0.25">
      <c r="H251">
        <f t="shared" si="25"/>
        <v>249</v>
      </c>
      <c r="I251">
        <f t="shared" si="26"/>
        <v>0.97650718149340787</v>
      </c>
      <c r="J251">
        <f t="shared" si="32"/>
        <v>7.1712116294186945E-4</v>
      </c>
      <c r="K251">
        <f t="shared" si="28"/>
        <v>4.216275287404847E-2</v>
      </c>
      <c r="L251">
        <f t="shared" si="27"/>
        <v>6.5831722758063607E-2</v>
      </c>
      <c r="M251">
        <f t="shared" si="29"/>
        <v>89.64335926109483</v>
      </c>
      <c r="N251">
        <f t="shared" si="30"/>
        <v>0</v>
      </c>
      <c r="O251">
        <f t="shared" si="31"/>
        <v>0</v>
      </c>
    </row>
    <row r="252" spans="8:15" x14ac:dyDescent="0.25">
      <c r="H252">
        <f t="shared" si="25"/>
        <v>250</v>
      </c>
      <c r="I252">
        <f t="shared" si="26"/>
        <v>0.97720581911638771</v>
      </c>
      <c r="J252">
        <f t="shared" si="32"/>
        <v>6.9863762297983634E-4</v>
      </c>
      <c r="K252">
        <f t="shared" si="28"/>
        <v>4.0911389729371313E-2</v>
      </c>
      <c r="L252">
        <f t="shared" si="27"/>
        <v>6.4134933789548973E-2</v>
      </c>
      <c r="M252">
        <f t="shared" si="29"/>
        <v>89.707494194884376</v>
      </c>
      <c r="N252">
        <f t="shared" si="30"/>
        <v>0</v>
      </c>
      <c r="O252">
        <f t="shared" si="31"/>
        <v>0</v>
      </c>
    </row>
    <row r="253" spans="8:15" x14ac:dyDescent="0.25">
      <c r="H253">
        <f t="shared" si="25"/>
        <v>251</v>
      </c>
      <c r="I253">
        <f t="shared" si="26"/>
        <v>0.97788635632306464</v>
      </c>
      <c r="J253">
        <f t="shared" si="32"/>
        <v>6.805372066769344E-4</v>
      </c>
      <c r="K253">
        <f t="shared" si="28"/>
        <v>3.9692363212669439E-2</v>
      </c>
      <c r="L253">
        <f t="shared" si="27"/>
        <v>6.2473315572942577E-2</v>
      </c>
      <c r="M253">
        <f t="shared" si="29"/>
        <v>89.76996751045732</v>
      </c>
      <c r="N253">
        <f t="shared" si="30"/>
        <v>0</v>
      </c>
      <c r="O253">
        <f t="shared" si="31"/>
        <v>0</v>
      </c>
    </row>
    <row r="254" spans="8:15" x14ac:dyDescent="0.25">
      <c r="H254">
        <f t="shared" si="25"/>
        <v>252</v>
      </c>
      <c r="I254">
        <f t="shared" si="26"/>
        <v>0.97854917129309815</v>
      </c>
      <c r="J254">
        <f t="shared" si="32"/>
        <v>6.6281497003350953E-4</v>
      </c>
      <c r="K254">
        <f t="shared" si="28"/>
        <v>3.8505000386312556E-2</v>
      </c>
      <c r="L254">
        <f t="shared" si="27"/>
        <v>6.0846414249076171E-2</v>
      </c>
      <c r="M254">
        <f t="shared" si="29"/>
        <v>89.830813924706391</v>
      </c>
      <c r="N254">
        <f t="shared" si="30"/>
        <v>0</v>
      </c>
      <c r="O254">
        <f t="shared" si="31"/>
        <v>0</v>
      </c>
    </row>
    <row r="255" spans="8:15" x14ac:dyDescent="0.25">
      <c r="H255">
        <f t="shared" si="25"/>
        <v>253</v>
      </c>
      <c r="I255">
        <f t="shared" si="26"/>
        <v>0.97919463722947209</v>
      </c>
      <c r="J255">
        <f t="shared" si="32"/>
        <v>6.4546593637393457E-4</v>
      </c>
      <c r="K255">
        <f t="shared" si="28"/>
        <v>3.734863708233653E-2</v>
      </c>
      <c r="L255">
        <f t="shared" si="27"/>
        <v>5.9253772959127184E-2</v>
      </c>
      <c r="M255">
        <f t="shared" si="29"/>
        <v>89.890067697665515</v>
      </c>
      <c r="N255">
        <f t="shared" si="30"/>
        <v>0</v>
      </c>
      <c r="O255">
        <f t="shared" si="31"/>
        <v>0</v>
      </c>
    </row>
    <row r="256" spans="8:15" x14ac:dyDescent="0.25">
      <c r="H256">
        <f t="shared" si="25"/>
        <v>254</v>
      </c>
      <c r="I256">
        <f t="shared" si="26"/>
        <v>0.97982312232976176</v>
      </c>
      <c r="J256">
        <f t="shared" si="32"/>
        <v>6.2848510028967741E-4</v>
      </c>
      <c r="K256">
        <f t="shared" si="28"/>
        <v>3.6222617956729673E-2</v>
      </c>
      <c r="L256">
        <f t="shared" si="27"/>
        <v>5.76949322065924E-2</v>
      </c>
      <c r="M256">
        <f t="shared" si="29"/>
        <v>89.947762629872102</v>
      </c>
      <c r="N256">
        <f t="shared" si="30"/>
        <v>0</v>
      </c>
      <c r="O256">
        <f t="shared" si="31"/>
        <v>0</v>
      </c>
    </row>
    <row r="257" spans="8:15" x14ac:dyDescent="0.25">
      <c r="H257">
        <f t="shared" si="25"/>
        <v>255</v>
      </c>
      <c r="I257">
        <f t="shared" si="26"/>
        <v>0.98043498976124621</v>
      </c>
      <c r="J257">
        <f t="shared" si="32"/>
        <v>6.1186743148444744E-4</v>
      </c>
      <c r="K257">
        <f t="shared" si="28"/>
        <v>3.5126296536817564E-2</v>
      </c>
      <c r="L257">
        <f t="shared" si="27"/>
        <v>5.6169430210272264E-2</v>
      </c>
      <c r="M257">
        <f t="shared" si="29"/>
        <v>90.003932060082377</v>
      </c>
      <c r="N257">
        <f t="shared" si="30"/>
        <v>0</v>
      </c>
      <c r="O257">
        <f t="shared" si="31"/>
        <v>0</v>
      </c>
    </row>
    <row r="258" spans="8:15" x14ac:dyDescent="0.25">
      <c r="H258">
        <f t="shared" si="25"/>
        <v>256</v>
      </c>
      <c r="I258">
        <f t="shared" si="26"/>
        <v>0.98103059763976763</v>
      </c>
      <c r="J258">
        <f t="shared" si="32"/>
        <v>5.9560787852142028E-4</v>
      </c>
      <c r="K258">
        <f t="shared" si="28"/>
        <v>3.4059035261935794E-2</v>
      </c>
      <c r="L258">
        <f t="shared" si="27"/>
        <v>5.467680324826639E-2</v>
      </c>
      <c r="M258">
        <f t="shared" si="29"/>
        <v>90.058608863330647</v>
      </c>
      <c r="N258">
        <f t="shared" si="30"/>
        <v>0</v>
      </c>
      <c r="O258">
        <f t="shared" si="31"/>
        <v>0</v>
      </c>
    </row>
    <row r="259" spans="8:15" x14ac:dyDescent="0.25">
      <c r="H259">
        <f t="shared" ref="H259:H286" si="33">$B$2+H258</f>
        <v>257</v>
      </c>
      <c r="I259">
        <f t="shared" ref="I259:I286" si="34">1-EXP(-2*(H259/$B$7)^2)</f>
        <v>0.98161029901224006</v>
      </c>
      <c r="J259">
        <f t="shared" si="32"/>
        <v>5.7970137247242981E-4</v>
      </c>
      <c r="K259">
        <f t="shared" si="28"/>
        <v>3.3020205517567035E-2</v>
      </c>
      <c r="L259">
        <f t="shared" ref="L259:L286" si="35">K259*2*PI()*AVERAGE(H258:H259)*$B$2/1000</f>
        <v>5.3216585992969051E-2</v>
      </c>
      <c r="M259">
        <f t="shared" si="29"/>
        <v>90.111825449323618</v>
      </c>
      <c r="N259">
        <f t="shared" si="30"/>
        <v>0</v>
      </c>
      <c r="O259">
        <f t="shared" si="31"/>
        <v>0</v>
      </c>
    </row>
    <row r="260" spans="8:15" x14ac:dyDescent="0.25">
      <c r="H260">
        <f t="shared" si="33"/>
        <v>258</v>
      </c>
      <c r="I260">
        <f t="shared" si="34"/>
        <v>0.98217444184270863</v>
      </c>
      <c r="J260">
        <f t="shared" si="32"/>
        <v>5.641428304685725E-4</v>
      </c>
      <c r="K260">
        <f t="shared" ref="K260:K285" si="36">J260*$B$11/(PI()*(H260^2-H259^2))*1000</f>
        <v>3.2009187663089106E-2</v>
      </c>
      <c r="L260">
        <f t="shared" si="35"/>
        <v>5.1788311837014954E-2</v>
      </c>
      <c r="M260">
        <f t="shared" ref="M260:M286" si="37">L260+M259</f>
        <v>90.163613761160633</v>
      </c>
      <c r="N260">
        <f t="shared" ref="N260:N286" si="38">IF(H260&lt;$B$12/2, 1, IF(H260&gt;$B$12/SQRT(2), 0, 1-ACOS($B$12/2/H260)/(PI()/4)))</f>
        <v>0</v>
      </c>
      <c r="O260">
        <f t="shared" ref="O260:O286" si="39">L260*N260</f>
        <v>0</v>
      </c>
    </row>
    <row r="261" spans="8:15" x14ac:dyDescent="0.25">
      <c r="H261">
        <f t="shared" si="33"/>
        <v>259</v>
      </c>
      <c r="I261">
        <f t="shared" si="34"/>
        <v>0.9827233690018623</v>
      </c>
      <c r="J261">
        <f t="shared" si="32"/>
        <v>5.4892715915366708E-4</v>
      </c>
      <c r="K261">
        <f t="shared" si="36"/>
        <v>3.1025371053388186E-2</v>
      </c>
      <c r="L261">
        <f t="shared" si="35"/>
        <v>5.0391513210306639E-2</v>
      </c>
      <c r="M261">
        <f t="shared" si="37"/>
        <v>90.214005274370933</v>
      </c>
      <c r="N261">
        <f t="shared" si="38"/>
        <v>0</v>
      </c>
      <c r="O261">
        <f t="shared" si="39"/>
        <v>0</v>
      </c>
    </row>
    <row r="262" spans="8:15" x14ac:dyDescent="0.25">
      <c r="H262">
        <f t="shared" si="33"/>
        <v>260</v>
      </c>
      <c r="I262">
        <f t="shared" si="34"/>
        <v>0.98325741825990065</v>
      </c>
      <c r="J262">
        <f t="shared" si="32"/>
        <v>5.3404925803834935E-4</v>
      </c>
      <c r="K262">
        <f t="shared" si="36"/>
        <v>3.0068154054377919E-2</v>
      </c>
      <c r="L262">
        <f t="shared" si="35"/>
        <v>4.9025721887920468E-2</v>
      </c>
      <c r="M262">
        <f t="shared" si="37"/>
        <v>90.263030996258848</v>
      </c>
      <c r="N262">
        <f t="shared" si="38"/>
        <v>0</v>
      </c>
      <c r="O262">
        <f t="shared" si="39"/>
        <v>0</v>
      </c>
    </row>
    <row r="263" spans="8:15" x14ac:dyDescent="0.25">
      <c r="H263">
        <f t="shared" si="33"/>
        <v>261</v>
      </c>
      <c r="I263">
        <f t="shared" si="34"/>
        <v>0.98377692228265834</v>
      </c>
      <c r="J263">
        <f t="shared" si="32"/>
        <v>5.1950402275768859E-4</v>
      </c>
      <c r="K263">
        <f t="shared" si="36"/>
        <v>2.9136944052750004E-2</v>
      </c>
      <c r="L263">
        <f t="shared" si="35"/>
        <v>4.7690469289155817E-2</v>
      </c>
      <c r="M263">
        <f t="shared" si="37"/>
        <v>90.310721465547999</v>
      </c>
      <c r="N263">
        <f t="shared" si="38"/>
        <v>0</v>
      </c>
      <c r="O263">
        <f t="shared" si="39"/>
        <v>0</v>
      </c>
    </row>
    <row r="264" spans="8:15" x14ac:dyDescent="0.25">
      <c r="H264">
        <f t="shared" si="33"/>
        <v>262</v>
      </c>
      <c r="I264">
        <f t="shared" si="34"/>
        <v>0.98428220863088867</v>
      </c>
      <c r="J264">
        <f t="shared" si="32"/>
        <v>5.0528634823032714E-4</v>
      </c>
      <c r="K264">
        <f t="shared" si="36"/>
        <v>2.8231157459998914E-2</v>
      </c>
      <c r="L264">
        <f t="shared" si="35"/>
        <v>4.6385286767544026E-2</v>
      </c>
      <c r="M264">
        <f t="shared" si="37"/>
        <v>90.357106752315545</v>
      </c>
      <c r="N264">
        <f t="shared" si="38"/>
        <v>0</v>
      </c>
      <c r="O264">
        <f t="shared" si="39"/>
        <v>0</v>
      </c>
    </row>
    <row r="265" spans="8:15" x14ac:dyDescent="0.25">
      <c r="H265">
        <f t="shared" si="33"/>
        <v>263</v>
      </c>
      <c r="I265">
        <f t="shared" si="34"/>
        <v>0.98477359976260981</v>
      </c>
      <c r="J265">
        <f t="shared" si="32"/>
        <v>4.9139113172114168E-4</v>
      </c>
      <c r="K265">
        <f t="shared" si="36"/>
        <v>2.7350219710984856E-2</v>
      </c>
      <c r="L265">
        <f t="shared" si="35"/>
        <v>4.5109705892000813E-2</v>
      </c>
      <c r="M265">
        <f t="shared" si="37"/>
        <v>90.402216458207548</v>
      </c>
      <c r="N265">
        <f t="shared" si="38"/>
        <v>0</v>
      </c>
      <c r="O265">
        <f t="shared" si="39"/>
        <v>0</v>
      </c>
    </row>
    <row r="266" spans="8:15" x14ac:dyDescent="0.25">
      <c r="H266">
        <f t="shared" si="33"/>
        <v>264</v>
      </c>
      <c r="I266">
        <f t="shared" si="34"/>
        <v>0.98525141303841612</v>
      </c>
      <c r="J266">
        <f t="shared" si="32"/>
        <v>4.7781327580631583E-4</v>
      </c>
      <c r="K266">
        <f t="shared" si="36"/>
        <v>2.649356525711832E-2</v>
      </c>
      <c r="L266">
        <f t="shared" si="35"/>
        <v>4.386325871901979E-2</v>
      </c>
      <c r="M266">
        <f t="shared" si="37"/>
        <v>90.446079716926562</v>
      </c>
      <c r="N266">
        <f t="shared" si="38"/>
        <v>0</v>
      </c>
      <c r="O266">
        <f t="shared" si="39"/>
        <v>0</v>
      </c>
    </row>
    <row r="267" spans="8:15" x14ac:dyDescent="0.25">
      <c r="H267">
        <f t="shared" si="33"/>
        <v>265</v>
      </c>
      <c r="I267">
        <f t="shared" si="34"/>
        <v>0.98571596072965995</v>
      </c>
      <c r="J267">
        <f t="shared" si="32"/>
        <v>4.6454769124382178E-4</v>
      </c>
      <c r="K267">
        <f t="shared" si="36"/>
        <v>2.5660637554474296E-2</v>
      </c>
      <c r="L267">
        <f t="shared" si="35"/>
        <v>4.2645478056182837E-2</v>
      </c>
      <c r="M267">
        <f t="shared" si="37"/>
        <v>90.488725194982749</v>
      </c>
      <c r="N267">
        <f t="shared" si="38"/>
        <v>0</v>
      </c>
      <c r="O267">
        <f t="shared" si="39"/>
        <v>0</v>
      </c>
    </row>
    <row r="268" spans="8:15" x14ac:dyDescent="0.25">
      <c r="H268">
        <f t="shared" si="33"/>
        <v>266</v>
      </c>
      <c r="I268">
        <f t="shared" si="34"/>
        <v>0.98616755002940604</v>
      </c>
      <c r="J268">
        <f t="shared" si="32"/>
        <v>4.515892997460913E-4</v>
      </c>
      <c r="K268">
        <f t="shared" si="36"/>
        <v>2.485088904679254E-2</v>
      </c>
      <c r="L268">
        <f t="shared" si="35"/>
        <v>4.1455897716691184E-2</v>
      </c>
      <c r="M268">
        <f t="shared" si="37"/>
        <v>90.530181092699436</v>
      </c>
      <c r="N268">
        <f t="shared" si="38"/>
        <v>0</v>
      </c>
      <c r="O268">
        <f t="shared" si="39"/>
        <v>0</v>
      </c>
    </row>
    <row r="269" spans="8:15" x14ac:dyDescent="0.25">
      <c r="H269">
        <f t="shared" si="33"/>
        <v>267</v>
      </c>
      <c r="I269">
        <f t="shared" si="34"/>
        <v>0.98660648306606635</v>
      </c>
      <c r="J269">
        <f t="shared" si="32"/>
        <v>4.3893303666031613E-4</v>
      </c>
      <c r="K269">
        <f t="shared" si="36"/>
        <v>2.4063781143796523E-2</v>
      </c>
      <c r="L269">
        <f t="shared" si="35"/>
        <v>4.0294052765417011E-2</v>
      </c>
      <c r="M269">
        <f t="shared" si="37"/>
        <v>90.570475145464854</v>
      </c>
      <c r="N269">
        <f t="shared" si="38"/>
        <v>0</v>
      </c>
      <c r="O269">
        <f t="shared" si="39"/>
        <v>0</v>
      </c>
    </row>
    <row r="270" spans="8:15" x14ac:dyDescent="0.25">
      <c r="H270">
        <f t="shared" si="33"/>
        <v>268</v>
      </c>
      <c r="I270">
        <f t="shared" si="34"/>
        <v>0.98703305691961873</v>
      </c>
      <c r="J270">
        <f t="shared" si="32"/>
        <v>4.2657385355238109E-4</v>
      </c>
      <c r="K270">
        <f t="shared" si="36"/>
        <v>2.3298784194735283E-2</v>
      </c>
      <c r="L270">
        <f t="shared" si="35"/>
        <v>3.9159479756108576E-2</v>
      </c>
      <c r="M270">
        <f t="shared" si="37"/>
        <v>90.609634625220963</v>
      </c>
      <c r="N270">
        <f t="shared" si="38"/>
        <v>0</v>
      </c>
      <c r="O270">
        <f t="shared" si="39"/>
        <v>0</v>
      </c>
    </row>
    <row r="271" spans="8:15" x14ac:dyDescent="0.25">
      <c r="H271">
        <f t="shared" si="33"/>
        <v>269</v>
      </c>
      <c r="I271">
        <f t="shared" si="34"/>
        <v>0.98744756364031805</v>
      </c>
      <c r="J271">
        <f t="shared" si="32"/>
        <v>4.1450672069931471E-4</v>
      </c>
      <c r="K271">
        <f t="shared" si="36"/>
        <v>2.2555377457538456E-2</v>
      </c>
      <c r="L271">
        <f t="shared" si="35"/>
        <v>3.8051716960197081E-2</v>
      </c>
      <c r="M271">
        <f t="shared" si="37"/>
        <v>90.64768634218116</v>
      </c>
      <c r="N271">
        <f t="shared" si="38"/>
        <v>0</v>
      </c>
      <c r="O271">
        <f t="shared" si="39"/>
        <v>0</v>
      </c>
    </row>
    <row r="272" spans="8:15" x14ac:dyDescent="0.25">
      <c r="H272">
        <f t="shared" si="33"/>
        <v>270</v>
      </c>
      <c r="I272">
        <f t="shared" si="34"/>
        <v>0.98785029026980631</v>
      </c>
      <c r="J272">
        <f t="shared" si="32"/>
        <v>4.0272662948825921E-4</v>
      </c>
      <c r="K272">
        <f t="shared" si="36"/>
        <v>2.1833049063590185E-2</v>
      </c>
      <c r="L272">
        <f t="shared" si="35"/>
        <v>3.6970304587022197E-2</v>
      </c>
      <c r="M272">
        <f t="shared" si="37"/>
        <v>90.684656646768175</v>
      </c>
      <c r="N272">
        <f t="shared" si="38"/>
        <v>0</v>
      </c>
      <c r="O272">
        <f t="shared" si="39"/>
        <v>0</v>
      </c>
    </row>
    <row r="273" spans="8:15" x14ac:dyDescent="0.25">
      <c r="H273">
        <f t="shared" si="33"/>
        <v>271</v>
      </c>
      <c r="I273">
        <f t="shared" si="34"/>
        <v>0.98824151886452993</v>
      </c>
      <c r="J273">
        <f t="shared" si="32"/>
        <v>3.9122859472362492E-4</v>
      </c>
      <c r="K273">
        <f t="shared" si="36"/>
        <v>2.1131295978325151E-2</v>
      </c>
      <c r="L273">
        <f t="shared" si="35"/>
        <v>3.5914784995628772E-2</v>
      </c>
      <c r="M273">
        <f t="shared" si="37"/>
        <v>90.720571431763801</v>
      </c>
      <c r="N273">
        <f t="shared" si="38"/>
        <v>0</v>
      </c>
      <c r="O273">
        <f t="shared" si="39"/>
        <v>0</v>
      </c>
    </row>
    <row r="274" spans="8:15" x14ac:dyDescent="0.25">
      <c r="H274">
        <f t="shared" si="33"/>
        <v>272</v>
      </c>
      <c r="I274">
        <f t="shared" si="34"/>
        <v>0.98862152652137514</v>
      </c>
      <c r="J274">
        <f t="shared" si="32"/>
        <v>3.8000765684520488E-4</v>
      </c>
      <c r="K274">
        <f t="shared" si="36"/>
        <v>2.0449623957903888E-2</v>
      </c>
      <c r="L274">
        <f t="shared" si="35"/>
        <v>3.4884702898389804E-2</v>
      </c>
      <c r="M274">
        <f t="shared" si="37"/>
        <v>90.755456134662197</v>
      </c>
      <c r="N274">
        <f t="shared" si="38"/>
        <v>0</v>
      </c>
      <c r="O274">
        <f t="shared" si="39"/>
        <v>0</v>
      </c>
    </row>
    <row r="275" spans="8:15" x14ac:dyDescent="0.25">
      <c r="H275">
        <f t="shared" si="33"/>
        <v>273</v>
      </c>
      <c r="I275">
        <f t="shared" si="34"/>
        <v>0.98899058540543083</v>
      </c>
      <c r="J275">
        <f t="shared" si="32"/>
        <v>3.690588840556952E-4</v>
      </c>
      <c r="K275">
        <f t="shared" si="36"/>
        <v>1.9787547501984686E-2</v>
      </c>
      <c r="L275">
        <f t="shared" si="35"/>
        <v>3.3879605556312808E-2</v>
      </c>
      <c r="M275">
        <f t="shared" si="37"/>
        <v>90.789335740218505</v>
      </c>
      <c r="N275">
        <f t="shared" si="38"/>
        <v>0</v>
      </c>
      <c r="O275">
        <f t="shared" si="39"/>
        <v>0</v>
      </c>
    </row>
    <row r="276" spans="8:15" x14ac:dyDescent="0.25">
      <c r="H276">
        <f t="shared" si="33"/>
        <v>274</v>
      </c>
      <c r="I276">
        <f t="shared" si="34"/>
        <v>0.98934896277979067</v>
      </c>
      <c r="J276">
        <f t="shared" si="32"/>
        <v>3.5837737435984174E-4</v>
      </c>
      <c r="K276">
        <f t="shared" si="36"/>
        <v>1.9144589802810634E-2</v>
      </c>
      <c r="L276">
        <f t="shared" si="35"/>
        <v>3.2899042966233472E-2</v>
      </c>
      <c r="M276">
        <f t="shared" si="37"/>
        <v>90.82223478318474</v>
      </c>
      <c r="N276">
        <f t="shared" si="38"/>
        <v>0</v>
      </c>
      <c r="O276">
        <f t="shared" si="39"/>
        <v>0</v>
      </c>
    </row>
    <row r="277" spans="8:15" x14ac:dyDescent="0.25">
      <c r="H277">
        <f t="shared" si="33"/>
        <v>275</v>
      </c>
      <c r="I277">
        <f t="shared" si="34"/>
        <v>0.98969692103730755</v>
      </c>
      <c r="J277">
        <f t="shared" si="32"/>
        <v>3.4795825751687826E-4</v>
      </c>
      <c r="K277">
        <f t="shared" si="36"/>
        <v>1.8520282690794389E-2</v>
      </c>
      <c r="L277">
        <f t="shared" si="35"/>
        <v>3.1942568040049413E-2</v>
      </c>
      <c r="M277">
        <f t="shared" si="37"/>
        <v>90.854177351224791</v>
      </c>
      <c r="N277">
        <f t="shared" si="38"/>
        <v>0</v>
      </c>
      <c r="O277">
        <f t="shared" si="39"/>
        <v>0</v>
      </c>
    </row>
    <row r="278" spans="8:15" x14ac:dyDescent="0.25">
      <c r="H278">
        <f t="shared" si="33"/>
        <v>276</v>
      </c>
      <c r="I278">
        <f t="shared" si="34"/>
        <v>0.9900347177342147</v>
      </c>
      <c r="J278">
        <f t="shared" si="32"/>
        <v>3.3779669690714442E-4</v>
      </c>
      <c r="K278">
        <f t="shared" si="36"/>
        <v>1.7914166576736869E-2</v>
      </c>
      <c r="L278">
        <f t="shared" si="35"/>
        <v>3.1009736776075859E-2</v>
      </c>
      <c r="M278">
        <f t="shared" si="37"/>
        <v>90.885187088000862</v>
      </c>
      <c r="N278">
        <f t="shared" si="38"/>
        <v>0</v>
      </c>
      <c r="O278">
        <f t="shared" si="39"/>
        <v>0</v>
      </c>
    </row>
    <row r="279" spans="8:15" x14ac:dyDescent="0.25">
      <c r="H279">
        <f t="shared" si="33"/>
        <v>277</v>
      </c>
      <c r="I279">
        <f t="shared" si="34"/>
        <v>0.99036260562552791</v>
      </c>
      <c r="J279">
        <f t="shared" si="32"/>
        <v>3.2788789131321661E-4</v>
      </c>
      <c r="K279">
        <f t="shared" si="36"/>
        <v>1.7325790390782449E-2</v>
      </c>
      <c r="L279">
        <f t="shared" si="35"/>
        <v>3.0100108422553284E-2</v>
      </c>
      <c r="M279">
        <f t="shared" si="37"/>
        <v>90.915287196423421</v>
      </c>
      <c r="N279">
        <f t="shared" si="38"/>
        <v>0</v>
      </c>
      <c r="O279">
        <f t="shared" si="39"/>
        <v>0</v>
      </c>
    </row>
    <row r="280" spans="8:15" x14ac:dyDescent="0.25">
      <c r="H280">
        <f t="shared" si="33"/>
        <v>278</v>
      </c>
      <c r="I280">
        <f t="shared" si="34"/>
        <v>0.9906808327021458</v>
      </c>
      <c r="J280">
        <f t="shared" si="32"/>
        <v>3.1822707661788296E-4</v>
      </c>
      <c r="K280">
        <f t="shared" si="36"/>
        <v>1.6754711518316031E-2</v>
      </c>
      <c r="L280">
        <f t="shared" si="35"/>
        <v>2.9213245633521651E-2</v>
      </c>
      <c r="M280">
        <f t="shared" si="37"/>
        <v>90.944500442056949</v>
      </c>
      <c r="N280">
        <f t="shared" si="38"/>
        <v>0</v>
      </c>
      <c r="O280">
        <f t="shared" si="39"/>
        <v>0</v>
      </c>
    </row>
    <row r="281" spans="8:15" x14ac:dyDescent="0.25">
      <c r="H281">
        <f t="shared" si="33"/>
        <v>279</v>
      </c>
      <c r="I281">
        <f t="shared" si="34"/>
        <v>0.99098964222956631</v>
      </c>
      <c r="J281">
        <f t="shared" si="32"/>
        <v>3.0880952742051715E-4</v>
      </c>
      <c r="K281">
        <f t="shared" si="36"/>
        <v>1.6200495732960146E-2</v>
      </c>
      <c r="L281">
        <f t="shared" si="35"/>
        <v>2.8348714617203473E-2</v>
      </c>
      <c r="M281">
        <f t="shared" si="37"/>
        <v>90.972849156674158</v>
      </c>
      <c r="N281">
        <f t="shared" si="38"/>
        <v>0</v>
      </c>
      <c r="O281">
        <f t="shared" si="39"/>
        <v>0</v>
      </c>
    </row>
    <row r="282" spans="8:15" x14ac:dyDescent="0.25">
      <c r="H282">
        <f t="shared" si="33"/>
        <v>280</v>
      </c>
      <c r="I282">
        <f t="shared" si="34"/>
        <v>0.99128927278813828</v>
      </c>
      <c r="J282">
        <f t="shared" si="32"/>
        <v>2.9963055857196164E-4</v>
      </c>
      <c r="K282">
        <f t="shared" si="36"/>
        <v>1.5662717126750651E-2</v>
      </c>
      <c r="L282">
        <f t="shared" si="35"/>
        <v>2.7506085276906077E-2</v>
      </c>
      <c r="M282">
        <f t="shared" si="37"/>
        <v>91.00035524195107</v>
      </c>
      <c r="N282">
        <f t="shared" si="38"/>
        <v>0</v>
      </c>
      <c r="O282">
        <f t="shared" si="39"/>
        <v>0</v>
      </c>
    </row>
    <row r="283" spans="8:15" x14ac:dyDescent="0.25">
      <c r="H283">
        <f t="shared" si="33"/>
        <v>281</v>
      </c>
      <c r="I283">
        <f t="shared" si="34"/>
        <v>0.99157995831476786</v>
      </c>
      <c r="J283">
        <f t="shared" si="32"/>
        <v>2.9068552662958602E-4</v>
      </c>
      <c r="K283">
        <f t="shared" si="36"/>
        <v>1.5140958037648164E-2</v>
      </c>
      <c r="L283">
        <f t="shared" si="35"/>
        <v>2.6684931344595996E-2</v>
      </c>
      <c r="M283">
        <f t="shared" si="37"/>
        <v>91.02704017329566</v>
      </c>
      <c r="N283">
        <f t="shared" si="38"/>
        <v>0</v>
      </c>
      <c r="O283">
        <f t="shared" si="39"/>
        <v>0</v>
      </c>
    </row>
    <row r="284" spans="8:15" x14ac:dyDescent="0.25">
      <c r="H284">
        <f t="shared" si="33"/>
        <v>282</v>
      </c>
      <c r="I284">
        <f t="shared" si="34"/>
        <v>0.99186192814600416</v>
      </c>
      <c r="J284">
        <f t="shared" si="32"/>
        <v>2.8196983123629504E-4</v>
      </c>
      <c r="K284">
        <f t="shared" si="36"/>
        <v>1.4634808974647343E-2</v>
      </c>
      <c r="L284">
        <f t="shared" si="35"/>
        <v>2.5884830507491883E-2</v>
      </c>
      <c r="M284">
        <f t="shared" si="37"/>
        <v>91.052925003803153</v>
      </c>
      <c r="N284">
        <f t="shared" si="38"/>
        <v>0</v>
      </c>
      <c r="O284">
        <f t="shared" si="39"/>
        <v>0</v>
      </c>
    </row>
    <row r="285" spans="8:15" x14ac:dyDescent="0.25">
      <c r="H285">
        <f t="shared" si="33"/>
        <v>283</v>
      </c>
      <c r="I285">
        <f t="shared" si="34"/>
        <v>0.9921354070624242</v>
      </c>
      <c r="J285">
        <f t="shared" si="32"/>
        <v>2.7347891642004463E-4</v>
      </c>
      <c r="K285">
        <f t="shared" si="36"/>
        <v>1.4143868540365607E-2</v>
      </c>
      <c r="L285">
        <f t="shared" si="35"/>
        <v>2.5105364527360095E-2</v>
      </c>
      <c r="M285">
        <f t="shared" si="37"/>
        <v>91.078030368330516</v>
      </c>
      <c r="N285">
        <f t="shared" si="38"/>
        <v>0</v>
      </c>
      <c r="O285">
        <f t="shared" si="39"/>
        <v>0</v>
      </c>
    </row>
    <row r="286" spans="8:15" x14ac:dyDescent="0.25">
      <c r="H286">
        <f t="shared" si="33"/>
        <v>284</v>
      </c>
      <c r="I286">
        <f t="shared" si="34"/>
        <v>0.99240061533424551</v>
      </c>
      <c r="J286">
        <f t="shared" si="32"/>
        <v>2.6520827182130446E-4</v>
      </c>
      <c r="K286">
        <f t="shared" ref="K286" si="40">J286*$B$11/(PI()*(H286^2-H285^2))*1000</f>
        <v>1.366774335155683E-2</v>
      </c>
      <c r="L286">
        <f t="shared" si="35"/>
        <v>2.434611935319575E-2</v>
      </c>
      <c r="M286">
        <f t="shared" si="37"/>
        <v>91.102376487683713</v>
      </c>
      <c r="N286">
        <f t="shared" si="38"/>
        <v>0</v>
      </c>
      <c r="O286">
        <f t="shared" si="39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dcterms:created xsi:type="dcterms:W3CDTF">2020-04-13T18:38:05Z</dcterms:created>
  <dcterms:modified xsi:type="dcterms:W3CDTF">2020-04-23T19:31:12Z</dcterms:modified>
</cp:coreProperties>
</file>